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340" windowHeight="7308" activeTab="0"/>
  </bookViews>
  <sheets>
    <sheet name="DIV3" sheetId="1" r:id="rId1"/>
    <sheet name="DIV2" sheetId="2" r:id="rId2"/>
    <sheet name="DIV1" sheetId="3" r:id="rId3"/>
    <sheet name="Master Copy" sheetId="4" r:id="rId4"/>
  </sheets>
  <definedNames/>
  <calcPr fullCalcOnLoad="1"/>
</workbook>
</file>

<file path=xl/sharedStrings.xml><?xml version="1.0" encoding="utf-8"?>
<sst xmlns="http://schemas.openxmlformats.org/spreadsheetml/2006/main" count="844" uniqueCount="107">
  <si>
    <t>Programme</t>
  </si>
  <si>
    <t>10yrs 2L</t>
  </si>
  <si>
    <t>Freestyle</t>
  </si>
  <si>
    <t>Medley Relay</t>
  </si>
  <si>
    <t>12 yrs 2L</t>
  </si>
  <si>
    <t>Backstroke</t>
  </si>
  <si>
    <t>Breastsroke</t>
  </si>
  <si>
    <t>Freestyle Relay</t>
  </si>
  <si>
    <t>Butterfly</t>
  </si>
  <si>
    <t>G</t>
  </si>
  <si>
    <t>B</t>
  </si>
  <si>
    <t>POS</t>
  </si>
  <si>
    <t>PTS</t>
  </si>
  <si>
    <t>Lane 1</t>
  </si>
  <si>
    <t>Lane 2</t>
  </si>
  <si>
    <t>Lane 3</t>
  </si>
  <si>
    <t>Lane 4</t>
  </si>
  <si>
    <t>Lane 5</t>
  </si>
  <si>
    <t>Lane 6</t>
  </si>
  <si>
    <t>Club</t>
  </si>
  <si>
    <t>Points</t>
  </si>
  <si>
    <t>11yrs 2L</t>
  </si>
  <si>
    <t>League Points</t>
  </si>
  <si>
    <t>1st</t>
  </si>
  <si>
    <t>6Pts</t>
  </si>
  <si>
    <t>2nd</t>
  </si>
  <si>
    <t>5pts</t>
  </si>
  <si>
    <t xml:space="preserve">3rd </t>
  </si>
  <si>
    <t>4Pts</t>
  </si>
  <si>
    <t>4th</t>
  </si>
  <si>
    <t>3Pts</t>
  </si>
  <si>
    <t>5th</t>
  </si>
  <si>
    <t>2Pts</t>
  </si>
  <si>
    <t>6th</t>
  </si>
  <si>
    <t>1Pt</t>
  </si>
  <si>
    <t>Total league points after 3 rounds will decide final positions in speardhead order</t>
  </si>
  <si>
    <t>LN</t>
  </si>
  <si>
    <t>CLUB</t>
  </si>
  <si>
    <t>PLACES</t>
  </si>
  <si>
    <t>1st's</t>
  </si>
  <si>
    <t>2nd's</t>
  </si>
  <si>
    <t>3rd's</t>
  </si>
  <si>
    <t>4th's</t>
  </si>
  <si>
    <t>5th's</t>
  </si>
  <si>
    <t>6th's</t>
  </si>
  <si>
    <t>POINTS</t>
  </si>
  <si>
    <t>CHECK</t>
  </si>
  <si>
    <t xml:space="preserve">SCORING </t>
  </si>
  <si>
    <t>EVENTS</t>
  </si>
  <si>
    <t>8x1L F/style Relay</t>
  </si>
  <si>
    <t>2 from each age</t>
  </si>
  <si>
    <t>9yrs 1L</t>
  </si>
  <si>
    <t>11/u 4x1L</t>
  </si>
  <si>
    <t>9Yrs 4x1L</t>
  </si>
  <si>
    <t>10/U 4x1L</t>
  </si>
  <si>
    <t>12/U 4x1L</t>
  </si>
  <si>
    <t xml:space="preserve"> TOTAL POINTS</t>
  </si>
  <si>
    <t>DURHAM &amp; DISTRICT JUNIOR LEAGUE DIVISION 1</t>
  </si>
  <si>
    <t>8x 1L F/style Relay</t>
  </si>
  <si>
    <t>1 GIRL 1 BOY</t>
  </si>
  <si>
    <t>EACH AGE GROUP</t>
  </si>
  <si>
    <t>DURHAM &amp; DISTRICT JUNIOR LEAGUE DIVISION 2</t>
  </si>
  <si>
    <t>12yrs 2L</t>
  </si>
  <si>
    <t>10/un 4 x 1L</t>
  </si>
  <si>
    <t>11/un 4 x1L</t>
  </si>
  <si>
    <t>12/un 4x 1L</t>
  </si>
  <si>
    <t>11/un 4 x 1L</t>
  </si>
  <si>
    <t xml:space="preserve">11 yrs 2L  </t>
  </si>
  <si>
    <t>12/un 4 x 1L</t>
  </si>
  <si>
    <t>10 yrs 2L</t>
  </si>
  <si>
    <t>10/un 4x 1L</t>
  </si>
  <si>
    <t>Freestlye Relay</t>
  </si>
  <si>
    <t>9/un</t>
  </si>
  <si>
    <t>** N.B. Events 43 &amp; 44 will swim 50/33m depending on the pool length</t>
  </si>
  <si>
    <t>Breaststroke</t>
  </si>
  <si>
    <t>9 years 1L</t>
  </si>
  <si>
    <t>DURHAM &amp; DISTRICT JUNIOR LEAGUE DIVISION 3</t>
  </si>
  <si>
    <t>N'castle</t>
  </si>
  <si>
    <t>G/W</t>
  </si>
  <si>
    <t>D'side</t>
  </si>
  <si>
    <t>T'mouth</t>
  </si>
  <si>
    <t>D'ton</t>
  </si>
  <si>
    <t>M'bro</t>
  </si>
  <si>
    <t>Newcastle</t>
  </si>
  <si>
    <t>Gates/Whick</t>
  </si>
  <si>
    <t>Derwentside</t>
  </si>
  <si>
    <t>Tynemouth</t>
  </si>
  <si>
    <t>Darlington</t>
  </si>
  <si>
    <t>Middlesbrough</t>
  </si>
  <si>
    <t>Tynedale</t>
  </si>
  <si>
    <t>Richmond</t>
  </si>
  <si>
    <t>Durham</t>
  </si>
  <si>
    <t>Alnwick Dolphins</t>
  </si>
  <si>
    <t>Chester Le Street</t>
  </si>
  <si>
    <t>Aqua Force</t>
  </si>
  <si>
    <t>T'dale</t>
  </si>
  <si>
    <t>R'mond</t>
  </si>
  <si>
    <t>Aln Dolp</t>
  </si>
  <si>
    <t>Ch Le St</t>
  </si>
  <si>
    <t>Aq F</t>
  </si>
  <si>
    <t>N Tyne</t>
  </si>
  <si>
    <t>Morpeth</t>
  </si>
  <si>
    <t>Hetton</t>
  </si>
  <si>
    <t>Consett</t>
  </si>
  <si>
    <t>North Tyneside</t>
  </si>
  <si>
    <t>dq</t>
  </si>
  <si>
    <t>np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</si>
</sst>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3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" fontId="2" fillId="33" borderId="17" xfId="0" applyNumberFormat="1" applyFont="1" applyFill="1" applyBorder="1" applyAlignment="1" applyProtection="1">
      <alignment horizontal="center"/>
      <protection hidden="1"/>
    </xf>
    <xf numFmtId="0" fontId="2" fillId="0" borderId="17" xfId="0" applyFont="1" applyBorder="1" applyAlignment="1">
      <alignment horizontal="center"/>
    </xf>
    <xf numFmtId="1" fontId="2" fillId="33" borderId="17" xfId="0" applyNumberFormat="1" applyFont="1" applyFill="1" applyBorder="1" applyAlignment="1">
      <alignment horizontal="center"/>
    </xf>
    <xf numFmtId="1" fontId="2" fillId="33" borderId="18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33" borderId="20" xfId="0" applyNumberFormat="1" applyFont="1" applyFill="1" applyBorder="1" applyAlignment="1">
      <alignment horizontal="center"/>
    </xf>
    <xf numFmtId="1" fontId="2" fillId="33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2" fillId="33" borderId="30" xfId="0" applyNumberFormat="1" applyFont="1" applyFill="1" applyBorder="1" applyAlignment="1">
      <alignment horizontal="center"/>
    </xf>
    <xf numFmtId="1" fontId="2" fillId="33" borderId="3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33" borderId="21" xfId="0" applyNumberFormat="1" applyFont="1" applyFill="1" applyBorder="1" applyAlignment="1">
      <alignment horizontal="center"/>
    </xf>
    <xf numFmtId="1" fontId="2" fillId="33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2" fillId="33" borderId="35" xfId="0" applyNumberFormat="1" applyFont="1" applyFill="1" applyBorder="1" applyAlignment="1">
      <alignment horizontal="center"/>
    </xf>
    <xf numFmtId="1" fontId="2" fillId="33" borderId="36" xfId="0" applyNumberFormat="1" applyFont="1" applyFill="1" applyBorder="1" applyAlignment="1">
      <alignment horizontal="center"/>
    </xf>
    <xf numFmtId="1" fontId="2" fillId="33" borderId="23" xfId="0" applyNumberFormat="1" applyFont="1" applyFill="1" applyBorder="1" applyAlignment="1">
      <alignment horizontal="center"/>
    </xf>
    <xf numFmtId="1" fontId="2" fillId="33" borderId="37" xfId="0" applyNumberFormat="1" applyFont="1" applyFill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9" xfId="0" applyFont="1" applyFill="1" applyBorder="1" applyAlignment="1">
      <alignment horizontal="right"/>
    </xf>
    <xf numFmtId="0" fontId="2" fillId="0" borderId="4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/>
    </xf>
    <xf numFmtId="1" fontId="3" fillId="0" borderId="54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48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1" fontId="3" fillId="0" borderId="51" xfId="0" applyNumberFormat="1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5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5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0" xfId="0" applyFill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1" fontId="3" fillId="33" borderId="54" xfId="0" applyNumberFormat="1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1" fontId="3" fillId="0" borderId="60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" fontId="3" fillId="0" borderId="50" xfId="0" applyNumberFormat="1" applyFont="1" applyBorder="1" applyAlignment="1">
      <alignment horizontal="center"/>
    </xf>
    <xf numFmtId="1" fontId="3" fillId="33" borderId="51" xfId="0" applyNumberFormat="1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1" fontId="3" fillId="0" borderId="60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54" xfId="0" applyNumberFormat="1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3" fillId="33" borderId="60" xfId="0" applyNumberFormat="1" applyFont="1" applyFill="1" applyBorder="1" applyAlignment="1">
      <alignment horizontal="center"/>
    </xf>
    <xf numFmtId="1" fontId="3" fillId="33" borderId="27" xfId="0" applyNumberFormat="1" applyFont="1" applyFill="1" applyBorder="1" applyAlignment="1">
      <alignment horizontal="center"/>
    </xf>
    <xf numFmtId="0" fontId="2" fillId="0" borderId="55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W157"/>
  <sheetViews>
    <sheetView showGridLines="0" tabSelected="1" zoomScale="50" zoomScaleNormal="50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Z34" sqref="Z34"/>
    </sheetView>
  </sheetViews>
  <sheetFormatPr defaultColWidth="9.140625" defaultRowHeight="12.75"/>
  <cols>
    <col min="1" max="1" width="4.7109375" style="0" customWidth="1"/>
    <col min="2" max="2" width="23.28125" style="1" customWidth="1"/>
    <col min="3" max="3" width="6.140625" style="0" customWidth="1"/>
    <col min="4" max="4" width="7.57421875" style="0" customWidth="1"/>
    <col min="5" max="5" width="8.7109375" style="0" customWidth="1"/>
    <col min="6" max="6" width="7.00390625" style="0" customWidth="1"/>
    <col min="7" max="7" width="9.57421875" style="0" customWidth="1"/>
    <col min="8" max="15" width="6.7109375" style="0" customWidth="1"/>
    <col min="16" max="16" width="21.00390625" style="0" customWidth="1"/>
    <col min="17" max="17" width="5.140625" style="0" customWidth="1"/>
    <col min="18" max="18" width="26.140625" style="0" customWidth="1"/>
    <col min="19" max="19" width="5.7109375" style="0" customWidth="1"/>
    <col min="20" max="20" width="6.7109375" style="0" customWidth="1"/>
    <col min="21" max="21" width="7.00390625" style="0" customWidth="1"/>
    <col min="22" max="31" width="6.7109375" style="0" customWidth="1"/>
  </cols>
  <sheetData>
    <row r="1" ht="12.75">
      <c r="U1">
        <v>12</v>
      </c>
    </row>
    <row r="2" spans="9:31" ht="45">
      <c r="I2" s="149"/>
      <c r="K2" s="1"/>
      <c r="Q2" s="73" t="s">
        <v>76</v>
      </c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ht="13.5" thickBot="1"/>
    <row r="4" spans="1:31" s="5" customFormat="1" ht="30" customHeight="1">
      <c r="A4" s="4"/>
      <c r="B4" s="80" t="s">
        <v>19</v>
      </c>
      <c r="C4" s="81"/>
      <c r="D4" s="152"/>
      <c r="E4" s="153"/>
      <c r="F4" s="152" t="s">
        <v>100</v>
      </c>
      <c r="G4" s="153"/>
      <c r="H4" s="152" t="s">
        <v>101</v>
      </c>
      <c r="I4" s="153"/>
      <c r="J4" s="152" t="s">
        <v>102</v>
      </c>
      <c r="K4" s="153"/>
      <c r="L4" s="152" t="s">
        <v>103</v>
      </c>
      <c r="M4" s="153"/>
      <c r="N4" s="152"/>
      <c r="O4" s="154"/>
      <c r="P4" s="79"/>
      <c r="Q4" s="82"/>
      <c r="R4" s="80" t="s">
        <v>19</v>
      </c>
      <c r="S4" s="81"/>
      <c r="T4" s="152"/>
      <c r="U4" s="153"/>
      <c r="V4" s="152" t="s">
        <v>100</v>
      </c>
      <c r="W4" s="153"/>
      <c r="X4" s="152" t="s">
        <v>101</v>
      </c>
      <c r="Y4" s="153"/>
      <c r="Z4" s="152" t="s">
        <v>102</v>
      </c>
      <c r="AA4" s="153"/>
      <c r="AB4" s="152" t="s">
        <v>103</v>
      </c>
      <c r="AC4" s="153"/>
      <c r="AD4" s="152"/>
      <c r="AE4" s="154"/>
    </row>
    <row r="5" spans="1:31" s="5" customFormat="1" ht="30" customHeight="1">
      <c r="A5" s="6"/>
      <c r="B5" s="83"/>
      <c r="C5" s="84"/>
      <c r="D5" s="85" t="s">
        <v>13</v>
      </c>
      <c r="E5" s="86"/>
      <c r="F5" s="85" t="s">
        <v>14</v>
      </c>
      <c r="G5" s="86"/>
      <c r="H5" s="85" t="s">
        <v>15</v>
      </c>
      <c r="I5" s="86"/>
      <c r="J5" s="85" t="s">
        <v>16</v>
      </c>
      <c r="K5" s="86"/>
      <c r="L5" s="85" t="s">
        <v>17</v>
      </c>
      <c r="M5" s="86"/>
      <c r="N5" s="85" t="s">
        <v>18</v>
      </c>
      <c r="O5" s="87"/>
      <c r="P5" s="79"/>
      <c r="Q5" s="88"/>
      <c r="R5" s="83"/>
      <c r="S5" s="84"/>
      <c r="T5" s="85" t="s">
        <v>13</v>
      </c>
      <c r="U5" s="86"/>
      <c r="V5" s="85" t="s">
        <v>14</v>
      </c>
      <c r="W5" s="86"/>
      <c r="X5" s="85" t="s">
        <v>15</v>
      </c>
      <c r="Y5" s="86"/>
      <c r="Z5" s="85" t="s">
        <v>16</v>
      </c>
      <c r="AA5" s="86"/>
      <c r="AB5" s="85" t="s">
        <v>17</v>
      </c>
      <c r="AC5" s="86"/>
      <c r="AD5" s="85" t="s">
        <v>18</v>
      </c>
      <c r="AE5" s="87"/>
    </row>
    <row r="6" spans="1:31" s="5" customFormat="1" ht="30" customHeight="1">
      <c r="A6" s="10"/>
      <c r="B6" s="89" t="s">
        <v>0</v>
      </c>
      <c r="C6" s="90"/>
      <c r="D6" s="91" t="s">
        <v>11</v>
      </c>
      <c r="E6" s="91" t="s">
        <v>12</v>
      </c>
      <c r="F6" s="91" t="s">
        <v>11</v>
      </c>
      <c r="G6" s="91" t="s">
        <v>12</v>
      </c>
      <c r="H6" s="91" t="s">
        <v>11</v>
      </c>
      <c r="I6" s="91" t="s">
        <v>12</v>
      </c>
      <c r="J6" s="91" t="s">
        <v>11</v>
      </c>
      <c r="K6" s="91" t="s">
        <v>12</v>
      </c>
      <c r="L6" s="91" t="s">
        <v>11</v>
      </c>
      <c r="M6" s="91" t="s">
        <v>12</v>
      </c>
      <c r="N6" s="91" t="s">
        <v>11</v>
      </c>
      <c r="O6" s="92" t="s">
        <v>12</v>
      </c>
      <c r="P6" s="79"/>
      <c r="Q6" s="93"/>
      <c r="R6" s="89" t="s">
        <v>0</v>
      </c>
      <c r="S6" s="90"/>
      <c r="T6" s="91" t="s">
        <v>11</v>
      </c>
      <c r="U6" s="91" t="s">
        <v>12</v>
      </c>
      <c r="V6" s="91" t="s">
        <v>11</v>
      </c>
      <c r="W6" s="91" t="s">
        <v>12</v>
      </c>
      <c r="X6" s="91" t="s">
        <v>11</v>
      </c>
      <c r="Y6" s="91" t="s">
        <v>12</v>
      </c>
      <c r="Z6" s="91" t="s">
        <v>11</v>
      </c>
      <c r="AA6" s="91" t="s">
        <v>12</v>
      </c>
      <c r="AB6" s="91" t="s">
        <v>11</v>
      </c>
      <c r="AC6" s="91" t="s">
        <v>12</v>
      </c>
      <c r="AD6" s="91" t="s">
        <v>11</v>
      </c>
      <c r="AE6" s="92" t="s">
        <v>12</v>
      </c>
    </row>
    <row r="7" spans="1:31" s="5" customFormat="1" ht="30" customHeight="1">
      <c r="A7" s="15">
        <v>1</v>
      </c>
      <c r="B7" s="94" t="s">
        <v>49</v>
      </c>
      <c r="C7" s="91" t="s">
        <v>9</v>
      </c>
      <c r="D7" s="75"/>
      <c r="E7" s="17" t="str">
        <f aca="true" t="shared" si="0" ref="E7:E16">IF(D7=1,6,IF(D7=2,5,IF(D7=3,4,IF(D7=4,3,IF(D7=5,2,IF(D7=6,1,IF(D7="DQ",0,IF(D7=""," "))))))))</f>
        <v> </v>
      </c>
      <c r="F7" s="75">
        <v>1</v>
      </c>
      <c r="G7" s="17">
        <f aca="true" t="shared" si="1" ref="G7:G16">IF(F7=1,6,IF(F7=2,5,IF(F7=3,4,IF(F7=4,3,IF(F7=5,2,IF(F7=6,1,IF(F7="DQ",0,IF(F7=""," "))))))))</f>
        <v>6</v>
      </c>
      <c r="H7" s="75">
        <v>3</v>
      </c>
      <c r="I7" s="17">
        <f aca="true" t="shared" si="2" ref="I7:I16">IF(H7=1,6,IF(H7=2,5,IF(H7=3,4,IF(H7=4,3,IF(H7=5,2,IF(H7=6,1,IF(H7="DQ",0,IF(H7=""," "))))))))</f>
        <v>4</v>
      </c>
      <c r="J7" s="75" t="s">
        <v>106</v>
      </c>
      <c r="K7" s="17" t="b">
        <f aca="true" t="shared" si="3" ref="K7:K16">IF(J7=1,6,IF(J7=2,5,IF(J7=3,4,IF(J7=4,3,IF(J7=5,2,IF(J7=6,1,IF(J7="DQ",0,IF(J7=""," "))))))))</f>
        <v>0</v>
      </c>
      <c r="L7" s="75">
        <v>2</v>
      </c>
      <c r="M7" s="17">
        <f aca="true" t="shared" si="4" ref="M7:M16">IF(L7=1,6,IF(L7=2,5,IF(L7=3,4,IF(L7=4,3,IF(L7=5,2,IF(L7=6,1,IF(L7="DQ",0,IF(L7=""," "))))))))</f>
        <v>5</v>
      </c>
      <c r="N7" s="75"/>
      <c r="O7" s="17" t="str">
        <f aca="true" t="shared" si="5" ref="O7:O16">IF(N7=1,6,IF(N7=2,5,IF(N7=3,4,IF(N7=4,3,IF(N7=5,2,IF(N7=6,1,IF(N7="DQ",0,IF(N7=""," "))))))))</f>
        <v> </v>
      </c>
      <c r="P7" s="79"/>
      <c r="Q7" s="95">
        <v>27</v>
      </c>
      <c r="R7" s="94" t="s">
        <v>63</v>
      </c>
      <c r="S7" s="75" t="s">
        <v>9</v>
      </c>
      <c r="T7" s="75"/>
      <c r="U7" s="17" t="str">
        <f aca="true" t="shared" si="6" ref="U7:U16">IF(T7=1,6,IF(T7=2,5,IF(T7=3,4,IF(T7=4,3,IF(T7=5,2,IF(T7=6,1,IF(T7="DQ",0,IF(T7=""," "))))))))</f>
        <v> </v>
      </c>
      <c r="V7" s="75">
        <v>1</v>
      </c>
      <c r="W7" s="17">
        <f aca="true" t="shared" si="7" ref="W7:W16">IF(V7=1,6,IF(V7=2,5,IF(V7=3,4,IF(V7=4,3,IF(V7=5,2,IF(V7=6,1,IF(V7="DQ",0,IF(V7=""," "))))))))</f>
        <v>6</v>
      </c>
      <c r="X7" s="75" t="s">
        <v>105</v>
      </c>
      <c r="Y7" s="17">
        <f aca="true" t="shared" si="8" ref="Y7:Y16">IF(X7=1,6,IF(X7=2,5,IF(X7=3,4,IF(X7=4,3,IF(X7=5,2,IF(X7=6,1,IF(X7="DQ",0,IF(X7=""," "))))))))</f>
        <v>0</v>
      </c>
      <c r="Z7" s="75">
        <v>3</v>
      </c>
      <c r="AA7" s="17">
        <f aca="true" t="shared" si="9" ref="AA7:AA16">IF(Z7=1,6,IF(Z7=2,5,IF(Z7=3,4,IF(Z7=4,3,IF(Z7=5,2,IF(Z7=6,1,IF(Z7="DQ",0,IF(Z7=""," "))))))))</f>
        <v>4</v>
      </c>
      <c r="AB7" s="75">
        <v>2</v>
      </c>
      <c r="AC7" s="17">
        <f aca="true" t="shared" si="10" ref="AC7:AC16">IF(AB7=1,6,IF(AB7=2,5,IF(AB7=3,4,IF(AB7=4,3,IF(AB7=5,2,IF(AB7=6,1,IF(AB7="DQ",0,IF(AB7=""," "))))))))</f>
        <v>5</v>
      </c>
      <c r="AD7" s="75"/>
      <c r="AE7" s="17" t="str">
        <f aca="true" t="shared" si="11" ref="AE7:AE16">IF(AD7=1,6,IF(AD7=2,5,IF(AD7=3,4,IF(AD7=4,3,IF(AD7=5,2,IF(AD7=6,1,IF(AD7="DQ",0,IF(AD7=""," "))))))))</f>
        <v> </v>
      </c>
    </row>
    <row r="8" spans="1:31" s="5" customFormat="1" ht="30" customHeight="1">
      <c r="A8" s="15">
        <f aca="true" t="shared" si="12" ref="A8:A20">+A7+1</f>
        <v>2</v>
      </c>
      <c r="B8" s="76" t="s">
        <v>50</v>
      </c>
      <c r="C8" s="91" t="s">
        <v>10</v>
      </c>
      <c r="D8" s="94"/>
      <c r="E8" s="17" t="str">
        <f t="shared" si="0"/>
        <v> </v>
      </c>
      <c r="F8" s="94" t="s">
        <v>106</v>
      </c>
      <c r="G8" s="17" t="b">
        <f t="shared" si="1"/>
        <v>0</v>
      </c>
      <c r="H8" s="94" t="s">
        <v>106</v>
      </c>
      <c r="I8" s="17" t="b">
        <f t="shared" si="2"/>
        <v>0</v>
      </c>
      <c r="J8" s="94">
        <v>1</v>
      </c>
      <c r="K8" s="17">
        <f t="shared" si="3"/>
        <v>6</v>
      </c>
      <c r="L8" s="94">
        <v>2</v>
      </c>
      <c r="M8" s="17">
        <f t="shared" si="4"/>
        <v>5</v>
      </c>
      <c r="N8" s="94"/>
      <c r="O8" s="17" t="str">
        <f t="shared" si="5"/>
        <v> </v>
      </c>
      <c r="P8" s="79"/>
      <c r="Q8" s="96">
        <f aca="true" t="shared" si="13" ref="Q8:Q22">+Q7+1</f>
        <v>28</v>
      </c>
      <c r="R8" s="97" t="s">
        <v>7</v>
      </c>
      <c r="S8" s="94" t="s">
        <v>10</v>
      </c>
      <c r="T8" s="94"/>
      <c r="U8" s="17" t="str">
        <f t="shared" si="6"/>
        <v> </v>
      </c>
      <c r="V8" s="94">
        <v>2</v>
      </c>
      <c r="W8" s="17">
        <f t="shared" si="7"/>
        <v>5</v>
      </c>
      <c r="X8" s="94" t="s">
        <v>106</v>
      </c>
      <c r="Y8" s="17" t="b">
        <f t="shared" si="8"/>
        <v>0</v>
      </c>
      <c r="Z8" s="94" t="s">
        <v>105</v>
      </c>
      <c r="AA8" s="17">
        <f t="shared" si="9"/>
        <v>0</v>
      </c>
      <c r="AB8" s="94">
        <v>1</v>
      </c>
      <c r="AC8" s="17">
        <f t="shared" si="10"/>
        <v>6</v>
      </c>
      <c r="AD8" s="94"/>
      <c r="AE8" s="17" t="str">
        <f t="shared" si="11"/>
        <v> </v>
      </c>
    </row>
    <row r="9" spans="1:31" s="5" customFormat="1" ht="30" customHeight="1">
      <c r="A9" s="15">
        <f t="shared" si="12"/>
        <v>3</v>
      </c>
      <c r="B9" s="94" t="s">
        <v>1</v>
      </c>
      <c r="C9" s="91" t="s">
        <v>9</v>
      </c>
      <c r="D9" s="75"/>
      <c r="E9" s="17" t="str">
        <f t="shared" si="0"/>
        <v> </v>
      </c>
      <c r="F9" s="75">
        <v>2</v>
      </c>
      <c r="G9" s="17">
        <f t="shared" si="1"/>
        <v>5</v>
      </c>
      <c r="H9" s="75">
        <v>4</v>
      </c>
      <c r="I9" s="17">
        <f t="shared" si="2"/>
        <v>3</v>
      </c>
      <c r="J9" s="75">
        <v>3</v>
      </c>
      <c r="K9" s="17">
        <f t="shared" si="3"/>
        <v>4</v>
      </c>
      <c r="L9" s="75">
        <v>1</v>
      </c>
      <c r="M9" s="17">
        <f t="shared" si="4"/>
        <v>6</v>
      </c>
      <c r="N9" s="75"/>
      <c r="O9" s="17" t="str">
        <f t="shared" si="5"/>
        <v> </v>
      </c>
      <c r="P9" s="79"/>
      <c r="Q9" s="98">
        <f t="shared" si="13"/>
        <v>29</v>
      </c>
      <c r="R9" s="94" t="s">
        <v>51</v>
      </c>
      <c r="S9" s="86" t="s">
        <v>9</v>
      </c>
      <c r="T9" s="75"/>
      <c r="U9" s="17" t="str">
        <f t="shared" si="6"/>
        <v> </v>
      </c>
      <c r="V9" s="75">
        <v>1</v>
      </c>
      <c r="W9" s="17">
        <f t="shared" si="7"/>
        <v>6</v>
      </c>
      <c r="X9" s="75">
        <v>3</v>
      </c>
      <c r="Y9" s="17">
        <f t="shared" si="8"/>
        <v>4</v>
      </c>
      <c r="Z9" s="75" t="s">
        <v>106</v>
      </c>
      <c r="AA9" s="17" t="b">
        <f t="shared" si="9"/>
        <v>0</v>
      </c>
      <c r="AB9" s="75">
        <v>2</v>
      </c>
      <c r="AC9" s="17">
        <f t="shared" si="10"/>
        <v>5</v>
      </c>
      <c r="AD9" s="75"/>
      <c r="AE9" s="17" t="str">
        <f t="shared" si="11"/>
        <v> </v>
      </c>
    </row>
    <row r="10" spans="1:31" s="5" customFormat="1" ht="30" customHeight="1">
      <c r="A10" s="15">
        <f t="shared" si="12"/>
        <v>4</v>
      </c>
      <c r="B10" s="76" t="s">
        <v>2</v>
      </c>
      <c r="C10" s="91" t="s">
        <v>10</v>
      </c>
      <c r="D10" s="76"/>
      <c r="E10" s="19" t="str">
        <f t="shared" si="0"/>
        <v> </v>
      </c>
      <c r="F10" s="76">
        <v>4</v>
      </c>
      <c r="G10" s="19">
        <f t="shared" si="1"/>
        <v>3</v>
      </c>
      <c r="H10" s="76">
        <v>2</v>
      </c>
      <c r="I10" s="19">
        <f t="shared" si="2"/>
        <v>5</v>
      </c>
      <c r="J10" s="76">
        <v>3</v>
      </c>
      <c r="K10" s="19">
        <f t="shared" si="3"/>
        <v>4</v>
      </c>
      <c r="L10" s="76">
        <v>1</v>
      </c>
      <c r="M10" s="19">
        <f t="shared" si="4"/>
        <v>6</v>
      </c>
      <c r="N10" s="76"/>
      <c r="O10" s="19" t="str">
        <f t="shared" si="5"/>
        <v> </v>
      </c>
      <c r="P10" s="79"/>
      <c r="Q10" s="98">
        <f t="shared" si="13"/>
        <v>30</v>
      </c>
      <c r="R10" s="76" t="s">
        <v>8</v>
      </c>
      <c r="S10" s="99" t="s">
        <v>10</v>
      </c>
      <c r="T10" s="76"/>
      <c r="U10" s="19" t="str">
        <f t="shared" si="6"/>
        <v> </v>
      </c>
      <c r="V10" s="76" t="s">
        <v>106</v>
      </c>
      <c r="W10" s="19" t="b">
        <f t="shared" si="7"/>
        <v>0</v>
      </c>
      <c r="X10" s="76">
        <v>2</v>
      </c>
      <c r="Y10" s="19">
        <f t="shared" si="8"/>
        <v>5</v>
      </c>
      <c r="Z10" s="76">
        <v>3</v>
      </c>
      <c r="AA10" s="19">
        <f t="shared" si="9"/>
        <v>4</v>
      </c>
      <c r="AB10" s="76">
        <v>1</v>
      </c>
      <c r="AC10" s="19">
        <f t="shared" si="10"/>
        <v>6</v>
      </c>
      <c r="AD10" s="76"/>
      <c r="AE10" s="19" t="str">
        <f t="shared" si="11"/>
        <v> </v>
      </c>
    </row>
    <row r="11" spans="1:31" s="5" customFormat="1" ht="30" customHeight="1">
      <c r="A11" s="15">
        <f t="shared" si="12"/>
        <v>5</v>
      </c>
      <c r="B11" s="94" t="s">
        <v>75</v>
      </c>
      <c r="C11" s="91" t="s">
        <v>9</v>
      </c>
      <c r="D11" s="75"/>
      <c r="E11" s="19" t="str">
        <f t="shared" si="0"/>
        <v> </v>
      </c>
      <c r="F11" s="75">
        <v>3</v>
      </c>
      <c r="G11" s="19">
        <f t="shared" si="1"/>
        <v>4</v>
      </c>
      <c r="H11" s="75">
        <v>2</v>
      </c>
      <c r="I11" s="19">
        <f t="shared" si="2"/>
        <v>5</v>
      </c>
      <c r="J11" s="75" t="s">
        <v>106</v>
      </c>
      <c r="K11" s="19" t="b">
        <f t="shared" si="3"/>
        <v>0</v>
      </c>
      <c r="L11" s="75">
        <v>1</v>
      </c>
      <c r="M11" s="19">
        <f t="shared" si="4"/>
        <v>6</v>
      </c>
      <c r="N11" s="75"/>
      <c r="O11" s="19" t="str">
        <f t="shared" si="5"/>
        <v> </v>
      </c>
      <c r="P11" s="79"/>
      <c r="Q11" s="98">
        <f t="shared" si="13"/>
        <v>31</v>
      </c>
      <c r="R11" s="94" t="s">
        <v>21</v>
      </c>
      <c r="S11" s="75" t="s">
        <v>9</v>
      </c>
      <c r="T11" s="75"/>
      <c r="U11" s="19" t="str">
        <f t="shared" si="6"/>
        <v> </v>
      </c>
      <c r="V11" s="75">
        <v>1</v>
      </c>
      <c r="W11" s="19">
        <f t="shared" si="7"/>
        <v>6</v>
      </c>
      <c r="X11" s="75">
        <v>2</v>
      </c>
      <c r="Y11" s="19">
        <f t="shared" si="8"/>
        <v>5</v>
      </c>
      <c r="Z11" s="75">
        <v>3</v>
      </c>
      <c r="AA11" s="19">
        <f t="shared" si="9"/>
        <v>4</v>
      </c>
      <c r="AB11" s="75">
        <v>4</v>
      </c>
      <c r="AC11" s="19">
        <f t="shared" si="10"/>
        <v>3</v>
      </c>
      <c r="AD11" s="75"/>
      <c r="AE11" s="19" t="str">
        <f t="shared" si="11"/>
        <v> </v>
      </c>
    </row>
    <row r="12" spans="1:31" s="5" customFormat="1" ht="30" customHeight="1">
      <c r="A12" s="15">
        <f t="shared" si="12"/>
        <v>6</v>
      </c>
      <c r="B12" s="76" t="s">
        <v>74</v>
      </c>
      <c r="C12" s="91" t="s">
        <v>10</v>
      </c>
      <c r="D12" s="94"/>
      <c r="E12" s="19" t="str">
        <f t="shared" si="0"/>
        <v> </v>
      </c>
      <c r="F12" s="94" t="s">
        <v>106</v>
      </c>
      <c r="G12" s="19" t="b">
        <f t="shared" si="1"/>
        <v>0</v>
      </c>
      <c r="H12" s="94" t="s">
        <v>105</v>
      </c>
      <c r="I12" s="19">
        <f t="shared" si="2"/>
        <v>0</v>
      </c>
      <c r="J12" s="94">
        <v>2</v>
      </c>
      <c r="K12" s="19">
        <f t="shared" si="3"/>
        <v>5</v>
      </c>
      <c r="L12" s="94">
        <v>1</v>
      </c>
      <c r="M12" s="19">
        <f t="shared" si="4"/>
        <v>6</v>
      </c>
      <c r="N12" s="94"/>
      <c r="O12" s="19" t="str">
        <f t="shared" si="5"/>
        <v> </v>
      </c>
      <c r="P12" s="79"/>
      <c r="Q12" s="100">
        <f t="shared" si="13"/>
        <v>32</v>
      </c>
      <c r="R12" s="76" t="s">
        <v>8</v>
      </c>
      <c r="S12" s="94" t="s">
        <v>10</v>
      </c>
      <c r="T12" s="94"/>
      <c r="U12" s="19" t="str">
        <f t="shared" si="6"/>
        <v> </v>
      </c>
      <c r="V12" s="94">
        <v>3</v>
      </c>
      <c r="W12" s="19">
        <f t="shared" si="7"/>
        <v>4</v>
      </c>
      <c r="X12" s="94">
        <v>2</v>
      </c>
      <c r="Y12" s="19">
        <f t="shared" si="8"/>
        <v>5</v>
      </c>
      <c r="Z12" s="94">
        <v>1</v>
      </c>
      <c r="AA12" s="19">
        <f t="shared" si="9"/>
        <v>6</v>
      </c>
      <c r="AB12" s="94">
        <v>4</v>
      </c>
      <c r="AC12" s="19">
        <f t="shared" si="10"/>
        <v>3</v>
      </c>
      <c r="AD12" s="94"/>
      <c r="AE12" s="19" t="str">
        <f t="shared" si="11"/>
        <v> </v>
      </c>
    </row>
    <row r="13" spans="1:31" s="5" customFormat="1" ht="30" customHeight="1">
      <c r="A13" s="15">
        <f t="shared" si="12"/>
        <v>7</v>
      </c>
      <c r="B13" s="94" t="s">
        <v>52</v>
      </c>
      <c r="C13" s="91" t="s">
        <v>9</v>
      </c>
      <c r="D13" s="94"/>
      <c r="E13" s="19" t="str">
        <f t="shared" si="0"/>
        <v> </v>
      </c>
      <c r="F13" s="94">
        <v>1</v>
      </c>
      <c r="G13" s="19">
        <f t="shared" si="1"/>
        <v>6</v>
      </c>
      <c r="H13" s="94" t="s">
        <v>105</v>
      </c>
      <c r="I13" s="19">
        <f t="shared" si="2"/>
        <v>0</v>
      </c>
      <c r="J13" s="94">
        <v>3</v>
      </c>
      <c r="K13" s="19">
        <f t="shared" si="3"/>
        <v>4</v>
      </c>
      <c r="L13" s="94">
        <v>2</v>
      </c>
      <c r="M13" s="19">
        <f t="shared" si="4"/>
        <v>5</v>
      </c>
      <c r="N13" s="94"/>
      <c r="O13" s="19" t="str">
        <f t="shared" si="5"/>
        <v> </v>
      </c>
      <c r="P13" s="79"/>
      <c r="Q13" s="100">
        <f t="shared" si="13"/>
        <v>33</v>
      </c>
      <c r="R13" s="94" t="s">
        <v>4</v>
      </c>
      <c r="S13" s="75" t="s">
        <v>9</v>
      </c>
      <c r="T13" s="94"/>
      <c r="U13" s="19" t="str">
        <f t="shared" si="6"/>
        <v> </v>
      </c>
      <c r="V13" s="94">
        <v>1</v>
      </c>
      <c r="W13" s="19">
        <f t="shared" si="7"/>
        <v>6</v>
      </c>
      <c r="X13" s="94">
        <v>2</v>
      </c>
      <c r="Y13" s="19">
        <f t="shared" si="8"/>
        <v>5</v>
      </c>
      <c r="Z13" s="94">
        <v>4</v>
      </c>
      <c r="AA13" s="19">
        <f t="shared" si="9"/>
        <v>3</v>
      </c>
      <c r="AB13" s="94">
        <v>3</v>
      </c>
      <c r="AC13" s="19">
        <f t="shared" si="10"/>
        <v>4</v>
      </c>
      <c r="AD13" s="94"/>
      <c r="AE13" s="19" t="str">
        <f t="shared" si="11"/>
        <v> </v>
      </c>
    </row>
    <row r="14" spans="1:31" s="5" customFormat="1" ht="30" customHeight="1">
      <c r="A14" s="15">
        <f t="shared" si="12"/>
        <v>8</v>
      </c>
      <c r="B14" s="76" t="s">
        <v>7</v>
      </c>
      <c r="C14" s="91" t="s">
        <v>10</v>
      </c>
      <c r="D14" s="75"/>
      <c r="E14" s="19" t="str">
        <f t="shared" si="0"/>
        <v> </v>
      </c>
      <c r="F14" s="75">
        <v>2</v>
      </c>
      <c r="G14" s="19">
        <f t="shared" si="1"/>
        <v>5</v>
      </c>
      <c r="H14" s="75">
        <v>1</v>
      </c>
      <c r="I14" s="19">
        <f t="shared" si="2"/>
        <v>6</v>
      </c>
      <c r="J14" s="75">
        <v>3</v>
      </c>
      <c r="K14" s="19">
        <f t="shared" si="3"/>
        <v>4</v>
      </c>
      <c r="L14" s="75" t="s">
        <v>105</v>
      </c>
      <c r="M14" s="19">
        <f t="shared" si="4"/>
        <v>0</v>
      </c>
      <c r="N14" s="75"/>
      <c r="O14" s="19" t="str">
        <f t="shared" si="5"/>
        <v> </v>
      </c>
      <c r="P14" s="79"/>
      <c r="Q14" s="98">
        <f t="shared" si="13"/>
        <v>34</v>
      </c>
      <c r="R14" s="76" t="s">
        <v>2</v>
      </c>
      <c r="S14" s="75" t="s">
        <v>10</v>
      </c>
      <c r="T14" s="75"/>
      <c r="U14" s="19" t="str">
        <f t="shared" si="6"/>
        <v> </v>
      </c>
      <c r="V14" s="75" t="s">
        <v>105</v>
      </c>
      <c r="W14" s="19">
        <f t="shared" si="7"/>
        <v>0</v>
      </c>
      <c r="X14" s="75">
        <v>2</v>
      </c>
      <c r="Y14" s="19">
        <f t="shared" si="8"/>
        <v>5</v>
      </c>
      <c r="Z14" s="75">
        <v>3</v>
      </c>
      <c r="AA14" s="19">
        <f t="shared" si="9"/>
        <v>4</v>
      </c>
      <c r="AB14" s="75">
        <v>1</v>
      </c>
      <c r="AC14" s="19">
        <f t="shared" si="10"/>
        <v>6</v>
      </c>
      <c r="AD14" s="75"/>
      <c r="AE14" s="19" t="str">
        <f t="shared" si="11"/>
        <v> </v>
      </c>
    </row>
    <row r="15" spans="1:31" s="5" customFormat="1" ht="30" customHeight="1">
      <c r="A15" s="15">
        <f t="shared" si="12"/>
        <v>9</v>
      </c>
      <c r="B15" s="97" t="s">
        <v>4</v>
      </c>
      <c r="C15" s="91" t="s">
        <v>9</v>
      </c>
      <c r="D15" s="75"/>
      <c r="E15" s="19" t="str">
        <f t="shared" si="0"/>
        <v> </v>
      </c>
      <c r="F15" s="75">
        <v>1</v>
      </c>
      <c r="G15" s="19">
        <f t="shared" si="1"/>
        <v>6</v>
      </c>
      <c r="H15" s="75">
        <v>2</v>
      </c>
      <c r="I15" s="19">
        <f t="shared" si="2"/>
        <v>5</v>
      </c>
      <c r="J15" s="75">
        <v>4</v>
      </c>
      <c r="K15" s="19">
        <f t="shared" si="3"/>
        <v>3</v>
      </c>
      <c r="L15" s="75">
        <v>3</v>
      </c>
      <c r="M15" s="19">
        <f t="shared" si="4"/>
        <v>4</v>
      </c>
      <c r="N15" s="75"/>
      <c r="O15" s="19" t="str">
        <f t="shared" si="5"/>
        <v> </v>
      </c>
      <c r="P15" s="79"/>
      <c r="Q15" s="98">
        <f t="shared" si="13"/>
        <v>35</v>
      </c>
      <c r="R15" s="94" t="s">
        <v>63</v>
      </c>
      <c r="S15" s="75" t="s">
        <v>9</v>
      </c>
      <c r="T15" s="75"/>
      <c r="U15" s="19" t="str">
        <f t="shared" si="6"/>
        <v> </v>
      </c>
      <c r="V15" s="75">
        <v>1</v>
      </c>
      <c r="W15" s="19">
        <f t="shared" si="7"/>
        <v>6</v>
      </c>
      <c r="X15" s="75">
        <v>3</v>
      </c>
      <c r="Y15" s="19">
        <f t="shared" si="8"/>
        <v>4</v>
      </c>
      <c r="Z15" s="75" t="s">
        <v>105</v>
      </c>
      <c r="AA15" s="19">
        <f t="shared" si="9"/>
        <v>0</v>
      </c>
      <c r="AB15" s="75">
        <v>2</v>
      </c>
      <c r="AC15" s="19">
        <f t="shared" si="10"/>
        <v>5</v>
      </c>
      <c r="AD15" s="75"/>
      <c r="AE15" s="19" t="str">
        <f t="shared" si="11"/>
        <v> </v>
      </c>
    </row>
    <row r="16" spans="1:31" s="5" customFormat="1" ht="30" customHeight="1" thickBot="1">
      <c r="A16" s="15">
        <f t="shared" si="12"/>
        <v>10</v>
      </c>
      <c r="B16" s="76" t="s">
        <v>8</v>
      </c>
      <c r="C16" s="91" t="s">
        <v>10</v>
      </c>
      <c r="D16" s="75"/>
      <c r="E16" s="19" t="str">
        <f t="shared" si="0"/>
        <v> </v>
      </c>
      <c r="F16" s="75">
        <v>3</v>
      </c>
      <c r="G16" s="19">
        <f t="shared" si="1"/>
        <v>4</v>
      </c>
      <c r="H16" s="75">
        <v>4</v>
      </c>
      <c r="I16" s="19">
        <f t="shared" si="2"/>
        <v>3</v>
      </c>
      <c r="J16" s="75">
        <v>2</v>
      </c>
      <c r="K16" s="19">
        <f t="shared" si="3"/>
        <v>5</v>
      </c>
      <c r="L16" s="75">
        <v>1</v>
      </c>
      <c r="M16" s="19">
        <f t="shared" si="4"/>
        <v>6</v>
      </c>
      <c r="N16" s="75"/>
      <c r="O16" s="19" t="str">
        <f t="shared" si="5"/>
        <v> </v>
      </c>
      <c r="P16" s="79"/>
      <c r="Q16" s="98">
        <f t="shared" si="13"/>
        <v>36</v>
      </c>
      <c r="R16" s="76" t="s">
        <v>3</v>
      </c>
      <c r="S16" s="75" t="s">
        <v>10</v>
      </c>
      <c r="T16" s="75"/>
      <c r="U16" s="19" t="str">
        <f t="shared" si="6"/>
        <v> </v>
      </c>
      <c r="V16" s="75" t="s">
        <v>105</v>
      </c>
      <c r="W16" s="19">
        <f t="shared" si="7"/>
        <v>0</v>
      </c>
      <c r="X16" s="75" t="s">
        <v>106</v>
      </c>
      <c r="Y16" s="19" t="b">
        <f t="shared" si="8"/>
        <v>0</v>
      </c>
      <c r="Z16" s="75" t="s">
        <v>105</v>
      </c>
      <c r="AA16" s="19">
        <f t="shared" si="9"/>
        <v>0</v>
      </c>
      <c r="AB16" s="75" t="s">
        <v>105</v>
      </c>
      <c r="AC16" s="19">
        <f t="shared" si="10"/>
        <v>0</v>
      </c>
      <c r="AD16" s="75"/>
      <c r="AE16" s="19" t="str">
        <f t="shared" si="11"/>
        <v> </v>
      </c>
    </row>
    <row r="17" spans="1:31" s="5" customFormat="1" ht="30" customHeight="1" thickBot="1">
      <c r="A17" s="26"/>
      <c r="B17" s="101" t="s">
        <v>20</v>
      </c>
      <c r="C17" s="102"/>
      <c r="D17" s="157">
        <f>SUM(E3:E16)</f>
        <v>0</v>
      </c>
      <c r="E17" s="158"/>
      <c r="F17" s="157">
        <f>SUM(G3:G16)</f>
        <v>39</v>
      </c>
      <c r="G17" s="158"/>
      <c r="H17" s="157">
        <f>SUM(I3:I16)</f>
        <v>31</v>
      </c>
      <c r="I17" s="158"/>
      <c r="J17" s="157">
        <f>SUM(K3:K16)</f>
        <v>35</v>
      </c>
      <c r="K17" s="158"/>
      <c r="L17" s="157">
        <f>SUM(M3:M16)</f>
        <v>49</v>
      </c>
      <c r="M17" s="158"/>
      <c r="N17" s="157">
        <f>SUM(O3:O16)</f>
        <v>0</v>
      </c>
      <c r="O17" s="158"/>
      <c r="P17" s="79"/>
      <c r="Q17" s="103"/>
      <c r="R17" s="104" t="s">
        <v>20</v>
      </c>
      <c r="S17" s="102"/>
      <c r="T17" s="159">
        <f>SUM(U7:U16)+D35</f>
        <v>0</v>
      </c>
      <c r="U17" s="160"/>
      <c r="V17" s="159">
        <f>SUM(W7:W16)+F35</f>
        <v>137</v>
      </c>
      <c r="W17" s="160"/>
      <c r="X17" s="159">
        <f>SUM(Y7:Y16)+H35</f>
        <v>130</v>
      </c>
      <c r="Y17" s="160"/>
      <c r="Z17" s="159">
        <f>SUM(AA7:AA16)+J35</f>
        <v>112</v>
      </c>
      <c r="AA17" s="160"/>
      <c r="AB17" s="159">
        <f>SUM(AC7:AC16)+L35</f>
        <v>158</v>
      </c>
      <c r="AC17" s="160"/>
      <c r="AD17" s="159">
        <f>SUM(AE7:AE16)+N35</f>
        <v>0</v>
      </c>
      <c r="AE17" s="160"/>
    </row>
    <row r="18" spans="1:31" s="5" customFormat="1" ht="30" customHeight="1">
      <c r="A18" s="15">
        <v>11</v>
      </c>
      <c r="B18" s="94" t="s">
        <v>1</v>
      </c>
      <c r="C18" s="91" t="s">
        <v>9</v>
      </c>
      <c r="D18" s="75"/>
      <c r="E18" s="17" t="str">
        <f aca="true" t="shared" si="14" ref="E18:E27">IF(D18=1,6,IF(D18=2,5,IF(D18=3,4,IF(D18=4,3,IF(D18=5,2,IF(D18=6,1,IF(D18="DQ",0,IF(D18=""," "))))))))</f>
        <v> </v>
      </c>
      <c r="F18" s="75">
        <v>1</v>
      </c>
      <c r="G18" s="17">
        <f aca="true" t="shared" si="15" ref="G18:G27">IF(F18=1,6,IF(F18=2,5,IF(F18=3,4,IF(F18=4,3,IF(F18=5,2,IF(F18=6,1,IF(F18="DQ",0,IF(F18=""," "))))))))</f>
        <v>6</v>
      </c>
      <c r="H18" s="75">
        <v>2</v>
      </c>
      <c r="I18" s="17">
        <f aca="true" t="shared" si="16" ref="I18:I27">IF(H18=1,6,IF(H18=2,5,IF(H18=3,4,IF(H18=4,3,IF(H18=5,2,IF(H18=6,1,IF(H18="DQ",0,IF(H18=""," "))))))))</f>
        <v>5</v>
      </c>
      <c r="J18" s="75">
        <v>4</v>
      </c>
      <c r="K18" s="17">
        <f aca="true" t="shared" si="17" ref="K18:K27">IF(J18=1,6,IF(J18=2,5,IF(J18=3,4,IF(J18=4,3,IF(J18=5,2,IF(J18=6,1,IF(J18="DQ",0,IF(J18=""," "))))))))</f>
        <v>3</v>
      </c>
      <c r="L18" s="75">
        <v>3</v>
      </c>
      <c r="M18" s="17">
        <f aca="true" t="shared" si="18" ref="M18:M27">IF(L18=1,6,IF(L18=2,5,IF(L18=3,4,IF(L18=4,3,IF(L18=5,2,IF(L18=6,1,IF(L18="DQ",0,IF(L18=""," "))))))))</f>
        <v>4</v>
      </c>
      <c r="N18" s="75"/>
      <c r="O18" s="17" t="str">
        <f aca="true" t="shared" si="19" ref="O18:O27">IF(N18=1,6,IF(N18=2,5,IF(N18=3,4,IF(N18=4,3,IF(N18=5,2,IF(N18=6,1,IF(N18="DQ",0,IF(N18=""," "))))))))</f>
        <v> </v>
      </c>
      <c r="P18" s="79"/>
      <c r="Q18" s="105">
        <v>37</v>
      </c>
      <c r="R18" s="106" t="s">
        <v>51</v>
      </c>
      <c r="S18" s="107" t="s">
        <v>9</v>
      </c>
      <c r="T18" s="75"/>
      <c r="U18" s="32" t="str">
        <f aca="true" t="shared" si="20" ref="U18:U27">IF(T18=1,6,IF(T18=2,5,IF(T18=3,4,IF(T18=4,3,IF(T18=5,2,IF(T18=6,1,IF(T18="DQ",0,IF(T18=""," "))))))))</f>
        <v> </v>
      </c>
      <c r="V18" s="75">
        <v>1</v>
      </c>
      <c r="W18" s="32">
        <f aca="true" t="shared" si="21" ref="W18:W27">IF(V18=1,6,IF(V18=2,5,IF(V18=3,4,IF(V18=4,3,IF(V18=5,2,IF(V18=6,1,IF(V18="DQ",0,IF(V18=""," "))))))))</f>
        <v>6</v>
      </c>
      <c r="X18" s="75">
        <v>3</v>
      </c>
      <c r="Y18" s="32">
        <f aca="true" t="shared" si="22" ref="Y18:Y27">IF(X18=1,6,IF(X18=2,5,IF(X18=3,4,IF(X18=4,3,IF(X18=5,2,IF(X18=6,1,IF(X18="DQ",0,IF(X18=""," "))))))))</f>
        <v>4</v>
      </c>
      <c r="Z18" s="75">
        <v>4</v>
      </c>
      <c r="AA18" s="19">
        <f aca="true" t="shared" si="23" ref="AA18:AA27">IF(Z18=1,6,IF(Z18=2,5,IF(Z18=3,4,IF(Z18=4,3,IF(Z18=5,2,IF(Z18=6,1,IF(Z18="DQ",0,IF(Z18=""," "))))))))</f>
        <v>3</v>
      </c>
      <c r="AB18" s="75">
        <v>2</v>
      </c>
      <c r="AC18" s="32">
        <f aca="true" t="shared" si="24" ref="AC18:AC27">IF(AB18=1,6,IF(AB18=2,5,IF(AB18=3,4,IF(AB18=4,3,IF(AB18=5,2,IF(AB18=6,1,IF(AB18="DQ",0,IF(AB18=""," "))))))))</f>
        <v>5</v>
      </c>
      <c r="AD18" s="75"/>
      <c r="AE18" s="32" t="str">
        <f aca="true" t="shared" si="25" ref="AE18:AE27">IF(AD18=1,6,IF(AD18=2,5,IF(AD18=3,4,IF(AD18=4,3,IF(AD18=5,2,IF(AD18=6,1,IF(AD18="DQ",0,IF(AD18=""," "))))))))</f>
        <v> </v>
      </c>
    </row>
    <row r="19" spans="1:31" s="5" customFormat="1" ht="30" customHeight="1">
      <c r="A19" s="15">
        <f t="shared" si="12"/>
        <v>12</v>
      </c>
      <c r="B19" s="76" t="s">
        <v>74</v>
      </c>
      <c r="C19" s="91" t="s">
        <v>10</v>
      </c>
      <c r="D19" s="94"/>
      <c r="E19" s="17" t="str">
        <f t="shared" si="14"/>
        <v> </v>
      </c>
      <c r="F19" s="94" t="s">
        <v>105</v>
      </c>
      <c r="G19" s="17">
        <f t="shared" si="15"/>
        <v>0</v>
      </c>
      <c r="H19" s="94">
        <v>3</v>
      </c>
      <c r="I19" s="17">
        <f t="shared" si="16"/>
        <v>4</v>
      </c>
      <c r="J19" s="94">
        <v>1</v>
      </c>
      <c r="K19" s="17">
        <f t="shared" si="17"/>
        <v>6</v>
      </c>
      <c r="L19" s="94">
        <v>2</v>
      </c>
      <c r="M19" s="17">
        <f t="shared" si="18"/>
        <v>5</v>
      </c>
      <c r="N19" s="94"/>
      <c r="O19" s="17" t="str">
        <f t="shared" si="19"/>
        <v> </v>
      </c>
      <c r="P19" s="79"/>
      <c r="Q19" s="98">
        <f t="shared" si="13"/>
        <v>38</v>
      </c>
      <c r="R19" s="76" t="s">
        <v>5</v>
      </c>
      <c r="S19" s="75" t="s">
        <v>10</v>
      </c>
      <c r="T19" s="94"/>
      <c r="U19" s="19" t="str">
        <f t="shared" si="20"/>
        <v> </v>
      </c>
      <c r="V19" s="94" t="s">
        <v>106</v>
      </c>
      <c r="W19" s="19" t="b">
        <f t="shared" si="21"/>
        <v>0</v>
      </c>
      <c r="X19" s="94">
        <v>2</v>
      </c>
      <c r="Y19" s="19">
        <f t="shared" si="22"/>
        <v>5</v>
      </c>
      <c r="Z19" s="94">
        <v>3</v>
      </c>
      <c r="AA19" s="19">
        <f t="shared" si="23"/>
        <v>4</v>
      </c>
      <c r="AB19" s="94">
        <v>1</v>
      </c>
      <c r="AC19" s="19">
        <f t="shared" si="24"/>
        <v>6</v>
      </c>
      <c r="AD19" s="94"/>
      <c r="AE19" s="19" t="str">
        <f t="shared" si="25"/>
        <v> </v>
      </c>
    </row>
    <row r="20" spans="1:31" s="5" customFormat="1" ht="30" customHeight="1">
      <c r="A20" s="22">
        <f t="shared" si="12"/>
        <v>13</v>
      </c>
      <c r="B20" s="94" t="s">
        <v>53</v>
      </c>
      <c r="C20" s="91" t="s">
        <v>9</v>
      </c>
      <c r="D20" s="75"/>
      <c r="E20" s="17" t="str">
        <f t="shared" si="14"/>
        <v> </v>
      </c>
      <c r="F20" s="75">
        <v>2</v>
      </c>
      <c r="G20" s="17">
        <f t="shared" si="15"/>
        <v>5</v>
      </c>
      <c r="H20" s="75">
        <v>3</v>
      </c>
      <c r="I20" s="17">
        <f t="shared" si="16"/>
        <v>4</v>
      </c>
      <c r="J20" s="75" t="s">
        <v>106</v>
      </c>
      <c r="K20" s="17" t="b">
        <f t="shared" si="17"/>
        <v>0</v>
      </c>
      <c r="L20" s="75">
        <v>1</v>
      </c>
      <c r="M20" s="17">
        <f t="shared" si="18"/>
        <v>6</v>
      </c>
      <c r="N20" s="75"/>
      <c r="O20" s="17" t="str">
        <f t="shared" si="19"/>
        <v> </v>
      </c>
      <c r="P20" s="79"/>
      <c r="Q20" s="100">
        <f t="shared" si="13"/>
        <v>39</v>
      </c>
      <c r="R20" s="94" t="s">
        <v>64</v>
      </c>
      <c r="S20" s="94" t="s">
        <v>9</v>
      </c>
      <c r="T20" s="75"/>
      <c r="U20" s="24" t="str">
        <f t="shared" si="20"/>
        <v> </v>
      </c>
      <c r="V20" s="75">
        <v>1</v>
      </c>
      <c r="W20" s="24">
        <f t="shared" si="21"/>
        <v>6</v>
      </c>
      <c r="X20" s="75" t="s">
        <v>106</v>
      </c>
      <c r="Y20" s="24" t="b">
        <f t="shared" si="22"/>
        <v>0</v>
      </c>
      <c r="Z20" s="75" t="s">
        <v>105</v>
      </c>
      <c r="AA20" s="24">
        <f t="shared" si="23"/>
        <v>0</v>
      </c>
      <c r="AB20" s="75">
        <v>2</v>
      </c>
      <c r="AC20" s="24">
        <f t="shared" si="24"/>
        <v>5</v>
      </c>
      <c r="AD20" s="75"/>
      <c r="AE20" s="24" t="str">
        <f t="shared" si="25"/>
        <v> </v>
      </c>
    </row>
    <row r="21" spans="1:31" s="5" customFormat="1" ht="30" customHeight="1">
      <c r="A21" s="22">
        <f>+A20+1</f>
        <v>14</v>
      </c>
      <c r="B21" s="97" t="s">
        <v>3</v>
      </c>
      <c r="C21" s="91" t="s">
        <v>10</v>
      </c>
      <c r="D21" s="76"/>
      <c r="E21" s="19" t="str">
        <f t="shared" si="14"/>
        <v> </v>
      </c>
      <c r="F21" s="76" t="s">
        <v>106</v>
      </c>
      <c r="G21" s="19" t="b">
        <f t="shared" si="15"/>
        <v>0</v>
      </c>
      <c r="H21" s="76">
        <v>1</v>
      </c>
      <c r="I21" s="19">
        <f t="shared" si="16"/>
        <v>6</v>
      </c>
      <c r="J21" s="76" t="s">
        <v>106</v>
      </c>
      <c r="K21" s="19" t="b">
        <f t="shared" si="17"/>
        <v>0</v>
      </c>
      <c r="L21" s="76">
        <v>2</v>
      </c>
      <c r="M21" s="19">
        <f t="shared" si="18"/>
        <v>5</v>
      </c>
      <c r="N21" s="76"/>
      <c r="O21" s="19" t="str">
        <f t="shared" si="19"/>
        <v> </v>
      </c>
      <c r="P21" s="79"/>
      <c r="Q21" s="100">
        <f t="shared" si="13"/>
        <v>40</v>
      </c>
      <c r="R21" s="97" t="s">
        <v>3</v>
      </c>
      <c r="S21" s="76" t="s">
        <v>10</v>
      </c>
      <c r="T21" s="76"/>
      <c r="U21" s="24" t="str">
        <f t="shared" si="20"/>
        <v> </v>
      </c>
      <c r="V21" s="76">
        <v>3</v>
      </c>
      <c r="W21" s="24">
        <f t="shared" si="21"/>
        <v>4</v>
      </c>
      <c r="X21" s="76">
        <v>2</v>
      </c>
      <c r="Y21" s="24">
        <f t="shared" si="22"/>
        <v>5</v>
      </c>
      <c r="Z21" s="76">
        <v>1</v>
      </c>
      <c r="AA21" s="24">
        <f t="shared" si="23"/>
        <v>6</v>
      </c>
      <c r="AB21" s="76" t="s">
        <v>105</v>
      </c>
      <c r="AC21" s="24">
        <f t="shared" si="24"/>
        <v>0</v>
      </c>
      <c r="AD21" s="76"/>
      <c r="AE21" s="24" t="str">
        <f t="shared" si="25"/>
        <v> </v>
      </c>
    </row>
    <row r="22" spans="1:31" s="5" customFormat="1" ht="30" customHeight="1">
      <c r="A22" s="52">
        <v>15</v>
      </c>
      <c r="B22" s="94" t="s">
        <v>67</v>
      </c>
      <c r="C22" s="108" t="s">
        <v>9</v>
      </c>
      <c r="D22" s="75"/>
      <c r="E22" s="19" t="str">
        <f t="shared" si="14"/>
        <v> </v>
      </c>
      <c r="F22" s="75">
        <v>1</v>
      </c>
      <c r="G22" s="19">
        <f t="shared" si="15"/>
        <v>6</v>
      </c>
      <c r="H22" s="75">
        <v>4</v>
      </c>
      <c r="I22" s="19">
        <f t="shared" si="16"/>
        <v>3</v>
      </c>
      <c r="J22" s="75">
        <v>3</v>
      </c>
      <c r="K22" s="19">
        <f t="shared" si="17"/>
        <v>4</v>
      </c>
      <c r="L22" s="75">
        <v>2</v>
      </c>
      <c r="M22" s="19">
        <f t="shared" si="18"/>
        <v>5</v>
      </c>
      <c r="N22" s="75"/>
      <c r="O22" s="19" t="str">
        <f t="shared" si="19"/>
        <v> </v>
      </c>
      <c r="P22" s="79"/>
      <c r="Q22" s="100">
        <f t="shared" si="13"/>
        <v>41</v>
      </c>
      <c r="R22" s="94" t="s">
        <v>62</v>
      </c>
      <c r="S22" s="75" t="s">
        <v>9</v>
      </c>
      <c r="T22" s="75"/>
      <c r="U22" s="19" t="str">
        <f t="shared" si="20"/>
        <v> </v>
      </c>
      <c r="V22" s="75">
        <v>1</v>
      </c>
      <c r="W22" s="19">
        <f t="shared" si="21"/>
        <v>6</v>
      </c>
      <c r="X22" s="75">
        <v>3</v>
      </c>
      <c r="Y22" s="19">
        <f t="shared" si="22"/>
        <v>4</v>
      </c>
      <c r="Z22" s="75">
        <v>4</v>
      </c>
      <c r="AA22" s="19">
        <f t="shared" si="23"/>
        <v>3</v>
      </c>
      <c r="AB22" s="75">
        <v>2</v>
      </c>
      <c r="AC22" s="19">
        <f t="shared" si="24"/>
        <v>5</v>
      </c>
      <c r="AD22" s="75"/>
      <c r="AE22" s="19" t="str">
        <f t="shared" si="25"/>
        <v> </v>
      </c>
    </row>
    <row r="23" spans="1:31" s="5" customFormat="1" ht="30" customHeight="1">
      <c r="A23" s="34">
        <f aca="true" t="shared" si="26" ref="A23:A34">+A22+1</f>
        <v>16</v>
      </c>
      <c r="B23" s="97" t="s">
        <v>5</v>
      </c>
      <c r="C23" s="90" t="s">
        <v>10</v>
      </c>
      <c r="D23" s="94"/>
      <c r="E23" s="19" t="str">
        <f t="shared" si="14"/>
        <v> </v>
      </c>
      <c r="F23" s="94">
        <v>4</v>
      </c>
      <c r="G23" s="19">
        <f t="shared" si="15"/>
        <v>3</v>
      </c>
      <c r="H23" s="94">
        <v>1</v>
      </c>
      <c r="I23" s="19">
        <f t="shared" si="16"/>
        <v>6</v>
      </c>
      <c r="J23" s="94">
        <v>3</v>
      </c>
      <c r="K23" s="19">
        <f t="shared" si="17"/>
        <v>4</v>
      </c>
      <c r="L23" s="94">
        <v>2</v>
      </c>
      <c r="M23" s="19">
        <f t="shared" si="18"/>
        <v>5</v>
      </c>
      <c r="N23" s="94"/>
      <c r="O23" s="19" t="str">
        <f t="shared" si="19"/>
        <v> </v>
      </c>
      <c r="P23" s="79"/>
      <c r="Q23" s="96">
        <f>+Q22+1</f>
        <v>42</v>
      </c>
      <c r="R23" s="97" t="s">
        <v>5</v>
      </c>
      <c r="S23" s="94" t="s">
        <v>10</v>
      </c>
      <c r="T23" s="94"/>
      <c r="U23" s="24" t="str">
        <f t="shared" si="20"/>
        <v> </v>
      </c>
      <c r="V23" s="94">
        <v>4</v>
      </c>
      <c r="W23" s="24">
        <f t="shared" si="21"/>
        <v>3</v>
      </c>
      <c r="X23" s="94">
        <v>2</v>
      </c>
      <c r="Y23" s="24">
        <f t="shared" si="22"/>
        <v>5</v>
      </c>
      <c r="Z23" s="94">
        <v>3</v>
      </c>
      <c r="AA23" s="24">
        <f t="shared" si="23"/>
        <v>4</v>
      </c>
      <c r="AB23" s="94">
        <v>1</v>
      </c>
      <c r="AC23" s="24">
        <f t="shared" si="24"/>
        <v>6</v>
      </c>
      <c r="AD23" s="94"/>
      <c r="AE23" s="24" t="str">
        <f t="shared" si="25"/>
        <v> </v>
      </c>
    </row>
    <row r="24" spans="1:31" s="5" customFormat="1" ht="30" customHeight="1">
      <c r="A24" s="34">
        <f t="shared" si="26"/>
        <v>17</v>
      </c>
      <c r="B24" s="94" t="s">
        <v>68</v>
      </c>
      <c r="C24" s="90" t="s">
        <v>9</v>
      </c>
      <c r="D24" s="94"/>
      <c r="E24" s="19" t="str">
        <f t="shared" si="14"/>
        <v> </v>
      </c>
      <c r="F24" s="94">
        <v>2</v>
      </c>
      <c r="G24" s="19">
        <f t="shared" si="15"/>
        <v>5</v>
      </c>
      <c r="H24" s="94">
        <v>1</v>
      </c>
      <c r="I24" s="19">
        <f t="shared" si="16"/>
        <v>6</v>
      </c>
      <c r="J24" s="94">
        <v>3</v>
      </c>
      <c r="K24" s="19">
        <f t="shared" si="17"/>
        <v>4</v>
      </c>
      <c r="L24" s="94" t="s">
        <v>105</v>
      </c>
      <c r="M24" s="19">
        <f t="shared" si="18"/>
        <v>0</v>
      </c>
      <c r="N24" s="94"/>
      <c r="O24" s="19" t="str">
        <f t="shared" si="19"/>
        <v> </v>
      </c>
      <c r="P24" s="79"/>
      <c r="Q24" s="109">
        <f>+Q23+1</f>
        <v>43</v>
      </c>
      <c r="R24" s="94" t="s">
        <v>1</v>
      </c>
      <c r="S24" s="75" t="s">
        <v>9</v>
      </c>
      <c r="T24" s="94"/>
      <c r="U24" s="24" t="str">
        <f t="shared" si="20"/>
        <v> </v>
      </c>
      <c r="V24" s="94">
        <v>1</v>
      </c>
      <c r="W24" s="24">
        <f t="shared" si="21"/>
        <v>6</v>
      </c>
      <c r="X24" s="94" t="s">
        <v>105</v>
      </c>
      <c r="Y24" s="24">
        <f t="shared" si="22"/>
        <v>0</v>
      </c>
      <c r="Z24" s="94" t="s">
        <v>105</v>
      </c>
      <c r="AA24" s="24">
        <f t="shared" si="23"/>
        <v>0</v>
      </c>
      <c r="AB24" s="94">
        <v>2</v>
      </c>
      <c r="AC24" s="24">
        <f t="shared" si="24"/>
        <v>5</v>
      </c>
      <c r="AD24" s="94"/>
      <c r="AE24" s="24" t="str">
        <f t="shared" si="25"/>
        <v> </v>
      </c>
    </row>
    <row r="25" spans="1:31" s="5" customFormat="1" ht="30" customHeight="1">
      <c r="A25" s="34">
        <f t="shared" si="26"/>
        <v>18</v>
      </c>
      <c r="B25" s="76" t="s">
        <v>3</v>
      </c>
      <c r="C25" s="90" t="s">
        <v>10</v>
      </c>
      <c r="D25" s="75"/>
      <c r="E25" s="19" t="str">
        <f t="shared" si="14"/>
        <v> </v>
      </c>
      <c r="F25" s="75">
        <v>3</v>
      </c>
      <c r="G25" s="19">
        <f t="shared" si="15"/>
        <v>4</v>
      </c>
      <c r="H25" s="75" t="s">
        <v>106</v>
      </c>
      <c r="I25" s="19" t="b">
        <f t="shared" si="16"/>
        <v>0</v>
      </c>
      <c r="J25" s="75">
        <v>2</v>
      </c>
      <c r="K25" s="19">
        <f t="shared" si="17"/>
        <v>5</v>
      </c>
      <c r="L25" s="75">
        <v>1</v>
      </c>
      <c r="M25" s="19">
        <f t="shared" si="18"/>
        <v>6</v>
      </c>
      <c r="N25" s="75"/>
      <c r="O25" s="19" t="str">
        <f t="shared" si="19"/>
        <v> </v>
      </c>
      <c r="P25" s="79"/>
      <c r="Q25" s="95">
        <f>+Q24+1</f>
        <v>44</v>
      </c>
      <c r="R25" s="76" t="s">
        <v>8</v>
      </c>
      <c r="S25" s="99" t="s">
        <v>10</v>
      </c>
      <c r="T25" s="85"/>
      <c r="U25" s="19" t="str">
        <f t="shared" si="20"/>
        <v> </v>
      </c>
      <c r="V25" s="86" t="s">
        <v>105</v>
      </c>
      <c r="W25" s="19">
        <f t="shared" si="21"/>
        <v>0</v>
      </c>
      <c r="X25" s="75" t="s">
        <v>106</v>
      </c>
      <c r="Y25" s="19" t="b">
        <f t="shared" si="22"/>
        <v>0</v>
      </c>
      <c r="Z25" s="75">
        <v>1</v>
      </c>
      <c r="AA25" s="19">
        <f t="shared" si="23"/>
        <v>6</v>
      </c>
      <c r="AB25" s="75" t="s">
        <v>105</v>
      </c>
      <c r="AC25" s="19">
        <f t="shared" si="24"/>
        <v>0</v>
      </c>
      <c r="AD25" s="75"/>
      <c r="AE25" s="19" t="str">
        <f t="shared" si="25"/>
        <v> </v>
      </c>
    </row>
    <row r="26" spans="1:31" s="5" customFormat="1" ht="30" customHeight="1">
      <c r="A26" s="15">
        <f t="shared" si="26"/>
        <v>19</v>
      </c>
      <c r="B26" s="94" t="s">
        <v>69</v>
      </c>
      <c r="C26" s="91" t="s">
        <v>9</v>
      </c>
      <c r="D26" s="75"/>
      <c r="E26" s="19" t="str">
        <f t="shared" si="14"/>
        <v> </v>
      </c>
      <c r="F26" s="75">
        <v>1</v>
      </c>
      <c r="G26" s="19">
        <f t="shared" si="15"/>
        <v>6</v>
      </c>
      <c r="H26" s="75">
        <v>3</v>
      </c>
      <c r="I26" s="19">
        <f t="shared" si="16"/>
        <v>4</v>
      </c>
      <c r="J26" s="75">
        <v>4</v>
      </c>
      <c r="K26" s="19">
        <f t="shared" si="17"/>
        <v>3</v>
      </c>
      <c r="L26" s="75">
        <v>2</v>
      </c>
      <c r="M26" s="19">
        <f t="shared" si="18"/>
        <v>5</v>
      </c>
      <c r="N26" s="75"/>
      <c r="O26" s="19" t="str">
        <f t="shared" si="19"/>
        <v> </v>
      </c>
      <c r="P26" s="79"/>
      <c r="Q26" s="110">
        <f>+Q25+1</f>
        <v>45</v>
      </c>
      <c r="R26" s="94" t="s">
        <v>51</v>
      </c>
      <c r="S26" s="86" t="s">
        <v>9</v>
      </c>
      <c r="T26" s="75"/>
      <c r="U26" s="36" t="str">
        <f t="shared" si="20"/>
        <v> </v>
      </c>
      <c r="V26" s="75">
        <v>3</v>
      </c>
      <c r="W26" s="36">
        <f t="shared" si="21"/>
        <v>4</v>
      </c>
      <c r="X26" s="75">
        <v>1</v>
      </c>
      <c r="Y26" s="36">
        <f t="shared" si="22"/>
        <v>6</v>
      </c>
      <c r="Z26" s="75">
        <v>4</v>
      </c>
      <c r="AA26" s="36">
        <f t="shared" si="23"/>
        <v>3</v>
      </c>
      <c r="AB26" s="75">
        <v>2</v>
      </c>
      <c r="AC26" s="36">
        <f t="shared" si="24"/>
        <v>5</v>
      </c>
      <c r="AD26" s="75"/>
      <c r="AE26" s="36" t="str">
        <f t="shared" si="25"/>
        <v> </v>
      </c>
    </row>
    <row r="27" spans="1:31" s="5" customFormat="1" ht="30" customHeight="1" thickBot="1">
      <c r="A27" s="15">
        <f t="shared" si="26"/>
        <v>20</v>
      </c>
      <c r="B27" s="97" t="s">
        <v>5</v>
      </c>
      <c r="C27" s="91" t="s">
        <v>10</v>
      </c>
      <c r="D27" s="75"/>
      <c r="E27" s="19" t="str">
        <f t="shared" si="14"/>
        <v> </v>
      </c>
      <c r="F27" s="75" t="s">
        <v>105</v>
      </c>
      <c r="G27" s="19">
        <f t="shared" si="15"/>
        <v>0</v>
      </c>
      <c r="H27" s="75">
        <v>2</v>
      </c>
      <c r="I27" s="19">
        <f t="shared" si="16"/>
        <v>5</v>
      </c>
      <c r="J27" s="75">
        <v>1</v>
      </c>
      <c r="K27" s="19">
        <f t="shared" si="17"/>
        <v>6</v>
      </c>
      <c r="L27" s="75" t="s">
        <v>105</v>
      </c>
      <c r="M27" s="19">
        <f t="shared" si="18"/>
        <v>0</v>
      </c>
      <c r="N27" s="75"/>
      <c r="O27" s="19" t="str">
        <f t="shared" si="19"/>
        <v> </v>
      </c>
      <c r="P27" s="79"/>
      <c r="Q27" s="111">
        <f>+Q26+1</f>
        <v>46</v>
      </c>
      <c r="R27" s="112" t="s">
        <v>2</v>
      </c>
      <c r="S27" s="113" t="s">
        <v>10</v>
      </c>
      <c r="T27" s="75"/>
      <c r="U27" s="41" t="str">
        <f t="shared" si="20"/>
        <v> </v>
      </c>
      <c r="V27" s="75" t="s">
        <v>106</v>
      </c>
      <c r="W27" s="41" t="b">
        <f t="shared" si="21"/>
        <v>0</v>
      </c>
      <c r="X27" s="75">
        <v>1</v>
      </c>
      <c r="Y27" s="41">
        <f t="shared" si="22"/>
        <v>6</v>
      </c>
      <c r="Z27" s="75">
        <v>3</v>
      </c>
      <c r="AA27" s="41">
        <f t="shared" si="23"/>
        <v>4</v>
      </c>
      <c r="AB27" s="75">
        <v>2</v>
      </c>
      <c r="AC27" s="41">
        <f t="shared" si="24"/>
        <v>5</v>
      </c>
      <c r="AD27" s="75"/>
      <c r="AE27" s="41" t="str">
        <f t="shared" si="25"/>
        <v> </v>
      </c>
    </row>
    <row r="28" spans="1:31" s="5" customFormat="1" ht="30" customHeight="1" thickBot="1">
      <c r="A28" s="54"/>
      <c r="B28" s="114" t="s">
        <v>20</v>
      </c>
      <c r="C28" s="115"/>
      <c r="D28" s="155">
        <f>SUM(E18:E27)+D17</f>
        <v>0</v>
      </c>
      <c r="E28" s="156"/>
      <c r="F28" s="155">
        <f>SUM(G18:G27)+F17</f>
        <v>74</v>
      </c>
      <c r="G28" s="156"/>
      <c r="H28" s="155">
        <f>SUM(I18:I27)+H17</f>
        <v>74</v>
      </c>
      <c r="I28" s="156"/>
      <c r="J28" s="155">
        <f>SUM(K18:K27)+J17</f>
        <v>70</v>
      </c>
      <c r="K28" s="156"/>
      <c r="L28" s="155">
        <f>SUM(M18:M27)+L17</f>
        <v>90</v>
      </c>
      <c r="M28" s="156"/>
      <c r="N28" s="155">
        <f>SUM(O18:O27)+N17</f>
        <v>0</v>
      </c>
      <c r="O28" s="156"/>
      <c r="P28" s="79"/>
      <c r="Q28" s="118"/>
      <c r="R28" s="119" t="s">
        <v>20</v>
      </c>
      <c r="S28" s="115"/>
      <c r="T28" s="161">
        <f>SUM(U18:U27)+T17</f>
        <v>0</v>
      </c>
      <c r="U28" s="162"/>
      <c r="V28" s="161">
        <f>SUM(W18:W27)+V17</f>
        <v>172</v>
      </c>
      <c r="W28" s="162"/>
      <c r="X28" s="161">
        <f>SUM(Y18:Y27)+X17</f>
        <v>165</v>
      </c>
      <c r="Y28" s="162"/>
      <c r="Z28" s="161">
        <f>SUM(AA18:AA27)+Z17</f>
        <v>145</v>
      </c>
      <c r="AA28" s="162"/>
      <c r="AB28" s="161">
        <f>SUM(AC18:AC27)+AB17</f>
        <v>200</v>
      </c>
      <c r="AC28" s="162"/>
      <c r="AD28" s="161">
        <f>SUM(AE18:AE27)+AD17</f>
        <v>0</v>
      </c>
      <c r="AE28" s="162"/>
    </row>
    <row r="29" spans="1:31" s="5" customFormat="1" ht="30" customHeight="1">
      <c r="A29" s="57">
        <v>21</v>
      </c>
      <c r="B29" s="106" t="s">
        <v>72</v>
      </c>
      <c r="C29" s="120" t="s">
        <v>9</v>
      </c>
      <c r="D29" s="107"/>
      <c r="E29" s="32" t="str">
        <f aca="true" t="shared" si="27" ref="E29:O34">IF(D29=1,6,IF(D29=2,5,IF(D29=3,4,IF(D29=4,3,IF(D29=5,2,IF(D29=6,1,IF(D29="DQ",0,IF(D29=""," "))))))))</f>
        <v> </v>
      </c>
      <c r="F29" s="107">
        <v>1</v>
      </c>
      <c r="G29" s="32">
        <f t="shared" si="27"/>
        <v>6</v>
      </c>
      <c r="H29" s="107">
        <v>2</v>
      </c>
      <c r="I29" s="32">
        <f t="shared" si="27"/>
        <v>5</v>
      </c>
      <c r="J29" s="107" t="s">
        <v>106</v>
      </c>
      <c r="K29" s="32" t="b">
        <f t="shared" si="27"/>
        <v>0</v>
      </c>
      <c r="L29" s="107" t="s">
        <v>105</v>
      </c>
      <c r="M29" s="32">
        <f t="shared" si="27"/>
        <v>0</v>
      </c>
      <c r="N29" s="107"/>
      <c r="O29" s="32" t="str">
        <f t="shared" si="27"/>
        <v> </v>
      </c>
      <c r="P29" s="79"/>
      <c r="Q29" s="121">
        <v>47</v>
      </c>
      <c r="R29" s="106" t="s">
        <v>21</v>
      </c>
      <c r="S29" s="107" t="s">
        <v>9</v>
      </c>
      <c r="T29" s="107"/>
      <c r="U29" s="32" t="str">
        <f>IF(T29=1,6,IF(T29=2,5,IF(T29=3,4,IF(T29=4,3,IF(T29=5,2,IF(T29=6,1,IF(T29="DQ",0,IF(T29=""," "))))))))</f>
        <v> </v>
      </c>
      <c r="V29" s="107">
        <v>1</v>
      </c>
      <c r="W29" s="32">
        <f>IF(V29=1,6,IF(V29=2,5,IF(V29=3,4,IF(V29=4,3,IF(V29=5,2,IF(V29=6,1,IF(V29="DQ",0,IF(V29=""," "))))))))</f>
        <v>6</v>
      </c>
      <c r="X29" s="107">
        <v>4</v>
      </c>
      <c r="Y29" s="32">
        <f>IF(X29=1,6,IF(X29=2,5,IF(X29=3,4,IF(X29=4,3,IF(X29=5,2,IF(X29=6,1,IF(X29="DQ",0,IF(X29=""," "))))))))</f>
        <v>3</v>
      </c>
      <c r="Z29" s="107">
        <v>2</v>
      </c>
      <c r="AA29" s="32">
        <f>IF(Z29=1,6,IF(Z29=2,5,IF(Z29=3,4,IF(Z29=4,3,IF(Z29=5,2,IF(Z29=6,1,IF(Z29="DQ",0,IF(Z29=""," "))))))))</f>
        <v>5</v>
      </c>
      <c r="AB29" s="107">
        <v>3</v>
      </c>
      <c r="AC29" s="32">
        <f>IF(AB29=1,6,IF(AB29=2,5,IF(AB29=3,4,IF(AB29=4,3,IF(AB29=5,2,IF(AB29=6,1,IF(AB29="DQ",0,IF(AB29=""," "))))))))</f>
        <v>4</v>
      </c>
      <c r="AD29" s="107"/>
      <c r="AE29" s="32" t="str">
        <f>IF(AD29=1,6,IF(AD29=2,5,IF(AD29=3,4,IF(AD29=4,3,IF(AD29=5,2,IF(AD29=6,1,IF(AD29="DQ",0,IF(AD29=""," "))))))))</f>
        <v> </v>
      </c>
    </row>
    <row r="30" spans="1:31" s="5" customFormat="1" ht="30" customHeight="1">
      <c r="A30" s="15">
        <f t="shared" si="26"/>
        <v>22</v>
      </c>
      <c r="B30" s="76" t="s">
        <v>7</v>
      </c>
      <c r="C30" s="91" t="s">
        <v>10</v>
      </c>
      <c r="D30" s="75"/>
      <c r="E30" s="19" t="str">
        <f t="shared" si="27"/>
        <v> </v>
      </c>
      <c r="F30" s="75" t="s">
        <v>106</v>
      </c>
      <c r="G30" s="19" t="b">
        <f t="shared" si="27"/>
        <v>0</v>
      </c>
      <c r="H30" s="75" t="s">
        <v>105</v>
      </c>
      <c r="I30" s="19">
        <f t="shared" si="27"/>
        <v>0</v>
      </c>
      <c r="J30" s="75" t="s">
        <v>106</v>
      </c>
      <c r="K30" s="19" t="b">
        <f t="shared" si="27"/>
        <v>0</v>
      </c>
      <c r="L30" s="75">
        <v>1</v>
      </c>
      <c r="M30" s="19">
        <f t="shared" si="27"/>
        <v>6</v>
      </c>
      <c r="N30" s="75"/>
      <c r="O30" s="19" t="str">
        <f t="shared" si="27"/>
        <v> </v>
      </c>
      <c r="P30" s="79"/>
      <c r="Q30" s="110">
        <f>+Q29+1</f>
        <v>48</v>
      </c>
      <c r="R30" s="76" t="s">
        <v>2</v>
      </c>
      <c r="S30" s="75" t="s">
        <v>10</v>
      </c>
      <c r="T30" s="75"/>
      <c r="U30" s="19" t="str">
        <f>IF(T30=1,6,IF(T30=2,5,IF(T30=3,4,IF(T30=4,3,IF(T30=5,2,IF(T30=6,1,IF(T30="DQ",0,IF(T30=""," "))))))))</f>
        <v> </v>
      </c>
      <c r="V30" s="75">
        <v>2</v>
      </c>
      <c r="W30" s="19">
        <f>IF(V30=1,6,IF(V30=2,5,IF(V30=3,4,IF(V30=4,3,IF(V30=5,2,IF(V30=6,1,IF(V30="DQ",0,IF(V30=""," "))))))))</f>
        <v>5</v>
      </c>
      <c r="X30" s="75">
        <v>1</v>
      </c>
      <c r="Y30" s="19">
        <f>IF(X30=1,6,IF(X30=2,5,IF(X30=3,4,IF(X30=4,3,IF(X30=5,2,IF(X30=6,1,IF(X30="DQ",0,IF(X30=""," "))))))))</f>
        <v>6</v>
      </c>
      <c r="Z30" s="75">
        <v>3</v>
      </c>
      <c r="AA30" s="19">
        <f>IF(Z30=1,6,IF(Z30=2,5,IF(Z30=3,4,IF(Z30=4,3,IF(Z30=5,2,IF(Z30=6,1,IF(Z30="DQ",0,IF(Z30=""," "))))))))</f>
        <v>4</v>
      </c>
      <c r="AB30" s="75">
        <v>4</v>
      </c>
      <c r="AC30" s="19">
        <f>IF(AB30=1,6,IF(AB30=2,5,IF(AB30=3,4,IF(AB30=4,3,IF(AB30=5,2,IF(AB30=6,1,IF(AB30="DQ",0,IF(AB30=""," "))))))))</f>
        <v>3</v>
      </c>
      <c r="AD30" s="75"/>
      <c r="AE30" s="19" t="str">
        <f>IF(AD30=1,6,IF(AD30=2,5,IF(AD30=3,4,IF(AD30=4,3,IF(AD30=5,2,IF(AD30=6,1,IF(AD30="DQ",0,IF(AD30=""," "))))))))</f>
        <v> </v>
      </c>
    </row>
    <row r="31" spans="1:31" s="5" customFormat="1" ht="30" customHeight="1">
      <c r="A31" s="15">
        <f t="shared" si="26"/>
        <v>23</v>
      </c>
      <c r="B31" s="94" t="s">
        <v>67</v>
      </c>
      <c r="C31" s="91" t="s">
        <v>9</v>
      </c>
      <c r="D31" s="75"/>
      <c r="E31" s="19" t="str">
        <f t="shared" si="27"/>
        <v> </v>
      </c>
      <c r="F31" s="75">
        <v>2</v>
      </c>
      <c r="G31" s="19">
        <f t="shared" si="27"/>
        <v>5</v>
      </c>
      <c r="H31" s="75">
        <v>1</v>
      </c>
      <c r="I31" s="19">
        <f t="shared" si="27"/>
        <v>6</v>
      </c>
      <c r="J31" s="75">
        <v>4</v>
      </c>
      <c r="K31" s="19">
        <f t="shared" si="27"/>
        <v>3</v>
      </c>
      <c r="L31" s="75">
        <v>3</v>
      </c>
      <c r="M31" s="19">
        <f t="shared" si="27"/>
        <v>4</v>
      </c>
      <c r="N31" s="75"/>
      <c r="O31" s="19" t="str">
        <f t="shared" si="27"/>
        <v> </v>
      </c>
      <c r="P31" s="79"/>
      <c r="Q31" s="110">
        <f>+Q30+1</f>
        <v>49</v>
      </c>
      <c r="R31" s="94" t="s">
        <v>65</v>
      </c>
      <c r="S31" s="75" t="s">
        <v>9</v>
      </c>
      <c r="T31" s="75"/>
      <c r="U31" s="19" t="str">
        <f>IF(T31=1,6,IF(T31=2,5,IF(T31=3,4,IF(T31=4,3,IF(T31=5,2,IF(T31=6,1,IF(T31="DQ",0,IF(T31=""," "))))))))</f>
        <v> </v>
      </c>
      <c r="V31" s="75">
        <v>1</v>
      </c>
      <c r="W31" s="19">
        <f>IF(V31=1,6,IF(V31=2,5,IF(V31=3,4,IF(V31=4,3,IF(V31=5,2,IF(V31=6,1,IF(V31="DQ",0,IF(V31=""," "))))))))</f>
        <v>6</v>
      </c>
      <c r="X31" s="75">
        <v>2</v>
      </c>
      <c r="Y31" s="19">
        <f>IF(X31=1,6,IF(X31=2,5,IF(X31=3,4,IF(X31=4,3,IF(X31=5,2,IF(X31=6,1,IF(X31="DQ",0,IF(X31=""," "))))))))</f>
        <v>5</v>
      </c>
      <c r="Z31" s="75">
        <v>4</v>
      </c>
      <c r="AA31" s="19">
        <f>IF(Z31=1,6,IF(Z31=2,5,IF(Z31=3,4,IF(Z31=4,3,IF(Z31=5,2,IF(Z31=6,1,IF(Z31="DQ",0,IF(Z31=""," "))))))))</f>
        <v>3</v>
      </c>
      <c r="AB31" s="75">
        <v>3</v>
      </c>
      <c r="AC31" s="19">
        <f>IF(AB31=1,6,IF(AB31=2,5,IF(AB31=3,4,IF(AB31=4,3,IF(AB31=5,2,IF(AB31=6,1,IF(AB31="DQ",0,IF(AB31=""," "))))))))</f>
        <v>4</v>
      </c>
      <c r="AD31" s="75"/>
      <c r="AE31" s="19" t="str">
        <f>IF(AD31=1,6,IF(AD31=2,5,IF(AD31=3,4,IF(AD31=4,3,IF(AD31=5,2,IF(AD31=6,1,IF(AD31="DQ",0,IF(AD31=""," "))))))))</f>
        <v> </v>
      </c>
    </row>
    <row r="32" spans="1:31" s="5" customFormat="1" ht="30" customHeight="1">
      <c r="A32" s="15">
        <f t="shared" si="26"/>
        <v>24</v>
      </c>
      <c r="B32" s="97" t="s">
        <v>6</v>
      </c>
      <c r="C32" s="91" t="s">
        <v>10</v>
      </c>
      <c r="D32" s="75"/>
      <c r="E32" s="19" t="str">
        <f t="shared" si="27"/>
        <v> </v>
      </c>
      <c r="F32" s="75">
        <v>3</v>
      </c>
      <c r="G32" s="19">
        <f t="shared" si="27"/>
        <v>4</v>
      </c>
      <c r="H32" s="75">
        <v>4</v>
      </c>
      <c r="I32" s="19">
        <f t="shared" si="27"/>
        <v>3</v>
      </c>
      <c r="J32" s="75">
        <v>1</v>
      </c>
      <c r="K32" s="19">
        <f t="shared" si="27"/>
        <v>6</v>
      </c>
      <c r="L32" s="75">
        <v>2</v>
      </c>
      <c r="M32" s="19">
        <f t="shared" si="27"/>
        <v>5</v>
      </c>
      <c r="N32" s="75"/>
      <c r="O32" s="19" t="str">
        <f t="shared" si="27"/>
        <v> </v>
      </c>
      <c r="P32" s="79"/>
      <c r="Q32" s="122">
        <f>+Q31+1</f>
        <v>50</v>
      </c>
      <c r="R32" s="97" t="s">
        <v>7</v>
      </c>
      <c r="S32" s="94" t="s">
        <v>10</v>
      </c>
      <c r="T32" s="75"/>
      <c r="U32" s="19" t="str">
        <f>IF(T32=1,6,IF(T32=2,5,IF(T32=3,4,IF(T32=4,3,IF(T32=5,2,IF(T32=6,1,IF(T32="DQ",0,IF(T32=""," "))))))))</f>
        <v> </v>
      </c>
      <c r="V32" s="75">
        <v>3</v>
      </c>
      <c r="W32" s="19">
        <f>IF(V32=1,6,IF(V32=2,5,IF(V32=3,4,IF(V32=4,3,IF(V32=5,2,IF(V32=6,1,IF(V32="DQ",0,IF(V32=""," "))))))))</f>
        <v>4</v>
      </c>
      <c r="X32" s="75" t="s">
        <v>106</v>
      </c>
      <c r="Y32" s="19" t="b">
        <f>IF(X32=1,6,IF(X32=2,5,IF(X32=3,4,IF(X32=4,3,IF(X32=5,2,IF(X32=6,1,IF(X32="DQ",0,IF(X32=""," "))))))))</f>
        <v>0</v>
      </c>
      <c r="Z32" s="75">
        <v>1</v>
      </c>
      <c r="AA32" s="19">
        <f>IF(Z32=1,6,IF(Z32=2,5,IF(Z32=3,4,IF(Z32=4,3,IF(Z32=5,2,IF(Z32=6,1,IF(Z32="DQ",0,IF(Z32=""," "))))))))</f>
        <v>6</v>
      </c>
      <c r="AB32" s="75">
        <v>2</v>
      </c>
      <c r="AC32" s="19">
        <f>IF(AB32=1,6,IF(AB32=2,5,IF(AB32=3,4,IF(AB32=4,3,IF(AB32=5,2,IF(AB32=6,1,IF(AB32="DQ",0,IF(AB32=""," "))))))))</f>
        <v>5</v>
      </c>
      <c r="AD32" s="75"/>
      <c r="AE32" s="19" t="str">
        <f>IF(AD32=1,6,IF(AD32=2,5,IF(AD32=3,4,IF(AD32=4,3,IF(AD32=5,2,IF(AD32=6,1,IF(AD32="DQ",0,IF(AD32=""," "))))))))</f>
        <v> </v>
      </c>
    </row>
    <row r="33" spans="1:31" s="5" customFormat="1" ht="30" customHeight="1">
      <c r="A33" s="15">
        <f t="shared" si="26"/>
        <v>25</v>
      </c>
      <c r="B33" s="94" t="s">
        <v>4</v>
      </c>
      <c r="C33" s="91" t="s">
        <v>9</v>
      </c>
      <c r="D33" s="75"/>
      <c r="E33" s="19" t="str">
        <f t="shared" si="27"/>
        <v> </v>
      </c>
      <c r="F33" s="75">
        <v>1</v>
      </c>
      <c r="G33" s="19">
        <f t="shared" si="27"/>
        <v>6</v>
      </c>
      <c r="H33" s="75">
        <v>2</v>
      </c>
      <c r="I33" s="19">
        <f t="shared" si="27"/>
        <v>5</v>
      </c>
      <c r="J33" s="75">
        <v>4</v>
      </c>
      <c r="K33" s="19">
        <f t="shared" si="27"/>
        <v>3</v>
      </c>
      <c r="L33" s="75">
        <v>3</v>
      </c>
      <c r="M33" s="19">
        <f t="shared" si="27"/>
        <v>4</v>
      </c>
      <c r="N33" s="75"/>
      <c r="O33" s="19" t="str">
        <f t="shared" si="27"/>
        <v> </v>
      </c>
      <c r="P33" s="79"/>
      <c r="Q33" s="109">
        <f>+Q32+1</f>
        <v>51</v>
      </c>
      <c r="R33" s="123" t="s">
        <v>58</v>
      </c>
      <c r="S33" s="124"/>
      <c r="T33" s="125"/>
      <c r="U33" s="150" t="str">
        <f>IF(T33=1,6,IF(T33=2,5,IF(T33=3,4,IF(T33=4,3,IF(T33=5,2,IF(T33=6,1,IF(T33="DQ",0,IF(T33=""," "))))))))</f>
        <v> </v>
      </c>
      <c r="V33" s="125" t="s">
        <v>106</v>
      </c>
      <c r="W33" s="150" t="b">
        <f>IF(V33=1,6,IF(V33=2,5,IF(V33=3,4,IF(V33=4,3,IF(V33=5,2,IF(V33=6,1,IF(V33="DQ",0,IF(V33=""," "))))))))</f>
        <v>0</v>
      </c>
      <c r="X33" s="125" t="s">
        <v>105</v>
      </c>
      <c r="Y33" s="150">
        <f>IF(X33=1,6,IF(X33=2,5,IF(X33=3,4,IF(X33=4,3,IF(X33=5,2,IF(X33=6,1,IF(X33="DQ",0,IF(X33=""," "))))))))</f>
        <v>0</v>
      </c>
      <c r="Z33" s="125" t="s">
        <v>105</v>
      </c>
      <c r="AA33" s="150">
        <f>IF(Z33=1,6,IF(Z33=2,5,IF(Z33=3,4,IF(Z33=4,3,IF(Z33=5,2,IF(Z33=6,1,IF(Z33="DQ",0,IF(Z33=""," "))))))))</f>
        <v>0</v>
      </c>
      <c r="AB33" s="125">
        <v>1</v>
      </c>
      <c r="AC33" s="150">
        <f>IF(AB33=1,6,IF(AB33=2,5,IF(AB33=3,4,IF(AB33=4,3,IF(AB33=5,2,IF(AB33=6,1,IF(AB33="DQ",0,IF(AB33=""," "))))))))</f>
        <v>6</v>
      </c>
      <c r="AD33" s="125"/>
      <c r="AE33" s="150" t="str">
        <f>IF(AD33=1,6,IF(AD33=2,5,IF(AD33=3,4,IF(AD33=4,3,IF(AD33=5,2,IF(AD33=6,1,IF(AD33="DQ",0,IF(AD33=""," "))))))))</f>
        <v> </v>
      </c>
    </row>
    <row r="34" spans="1:31" s="5" customFormat="1" ht="30" customHeight="1" thickBot="1">
      <c r="A34" s="38">
        <f t="shared" si="26"/>
        <v>26</v>
      </c>
      <c r="B34" s="112" t="s">
        <v>6</v>
      </c>
      <c r="C34" s="126" t="s">
        <v>10</v>
      </c>
      <c r="D34" s="127"/>
      <c r="E34" s="41" t="str">
        <f t="shared" si="27"/>
        <v> </v>
      </c>
      <c r="F34" s="127">
        <v>4</v>
      </c>
      <c r="G34" s="41">
        <f t="shared" si="27"/>
        <v>3</v>
      </c>
      <c r="H34" s="127">
        <v>3</v>
      </c>
      <c r="I34" s="41">
        <f t="shared" si="27"/>
        <v>4</v>
      </c>
      <c r="J34" s="127">
        <v>2</v>
      </c>
      <c r="K34" s="41">
        <f t="shared" si="27"/>
        <v>5</v>
      </c>
      <c r="L34" s="127">
        <v>1</v>
      </c>
      <c r="M34" s="41">
        <f t="shared" si="27"/>
        <v>6</v>
      </c>
      <c r="N34" s="127"/>
      <c r="O34" s="41" t="str">
        <f t="shared" si="27"/>
        <v> </v>
      </c>
      <c r="P34" s="79"/>
      <c r="Q34" s="128"/>
      <c r="R34" s="129" t="s">
        <v>59</v>
      </c>
      <c r="S34" s="130"/>
      <c r="T34" s="125"/>
      <c r="U34" s="131"/>
      <c r="V34" s="125"/>
      <c r="W34" s="131"/>
      <c r="X34" s="125"/>
      <c r="Y34" s="131"/>
      <c r="Z34" s="125"/>
      <c r="AA34" s="131"/>
      <c r="AB34" s="125"/>
      <c r="AC34" s="131"/>
      <c r="AD34" s="125"/>
      <c r="AE34" s="132"/>
    </row>
    <row r="35" spans="1:31" s="5" customFormat="1" ht="30" customHeight="1" thickBot="1">
      <c r="A35" s="60"/>
      <c r="B35" s="133" t="s">
        <v>20</v>
      </c>
      <c r="C35" s="134"/>
      <c r="D35" s="135">
        <f>SUM(E29:E34)+D28</f>
        <v>0</v>
      </c>
      <c r="E35" s="136"/>
      <c r="F35" s="135">
        <f>SUM(G29:G34)+F28</f>
        <v>98</v>
      </c>
      <c r="G35" s="136"/>
      <c r="H35" s="135">
        <f>SUM(I29:I34)+H28</f>
        <v>97</v>
      </c>
      <c r="I35" s="136"/>
      <c r="J35" s="135">
        <f>SUM(K29:K34)+J28</f>
        <v>87</v>
      </c>
      <c r="K35" s="136"/>
      <c r="L35" s="135">
        <f>SUM(M29:M34)+L28</f>
        <v>115</v>
      </c>
      <c r="M35" s="136"/>
      <c r="N35" s="135">
        <f>SUM(O29:O34)+N28</f>
        <v>0</v>
      </c>
      <c r="O35" s="136"/>
      <c r="P35" s="79"/>
      <c r="Q35" s="137"/>
      <c r="R35" s="138" t="s">
        <v>60</v>
      </c>
      <c r="S35" s="139"/>
      <c r="T35" s="140"/>
      <c r="U35" s="141"/>
      <c r="V35" s="140"/>
      <c r="W35" s="141"/>
      <c r="X35" s="140"/>
      <c r="Y35" s="141"/>
      <c r="Z35" s="140"/>
      <c r="AA35" s="141"/>
      <c r="AB35" s="140"/>
      <c r="AC35" s="141"/>
      <c r="AD35" s="140"/>
      <c r="AE35" s="142"/>
    </row>
    <row r="36" spans="2:31" s="5" customFormat="1" ht="30" customHeight="1" thickBot="1">
      <c r="B36" s="7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18"/>
      <c r="R36" s="143" t="s">
        <v>56</v>
      </c>
      <c r="S36" s="108"/>
      <c r="T36" s="144">
        <f>SUM(U29:U34)+T28</f>
        <v>0</v>
      </c>
      <c r="U36" s="117"/>
      <c r="V36" s="116">
        <f>SUM(W29:W34)+V28</f>
        <v>193</v>
      </c>
      <c r="W36" s="117"/>
      <c r="X36" s="116">
        <f>SUM(Y29:Y34)+X28</f>
        <v>179</v>
      </c>
      <c r="Y36" s="117"/>
      <c r="Z36" s="116">
        <f>SUM(AA29:AA34)+Z28</f>
        <v>163</v>
      </c>
      <c r="AA36" s="117"/>
      <c r="AB36" s="116">
        <f>SUM(AC29:AC34)+AB28</f>
        <v>222</v>
      </c>
      <c r="AC36" s="117"/>
      <c r="AD36" s="116">
        <f>SUM(AE29:AE34)+AD28</f>
        <v>0</v>
      </c>
      <c r="AE36" s="117"/>
    </row>
    <row r="37" spans="2:31" s="5" customFormat="1" ht="30" customHeight="1" thickBot="1">
      <c r="B37" s="77" t="s">
        <v>22</v>
      </c>
      <c r="C37" s="79"/>
      <c r="D37" s="77" t="s">
        <v>23</v>
      </c>
      <c r="E37" s="145" t="s">
        <v>24</v>
      </c>
      <c r="F37" s="79"/>
      <c r="G37" s="77" t="s">
        <v>25</v>
      </c>
      <c r="H37" s="145" t="s">
        <v>26</v>
      </c>
      <c r="I37" s="79"/>
      <c r="J37" s="77" t="s">
        <v>27</v>
      </c>
      <c r="K37" s="145" t="s">
        <v>28</v>
      </c>
      <c r="L37" s="79"/>
      <c r="M37" s="79"/>
      <c r="N37" s="79"/>
      <c r="O37" s="79"/>
      <c r="P37" s="79"/>
      <c r="Q37" s="103" t="s">
        <v>73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46"/>
    </row>
    <row r="38" spans="2:31" s="5" customFormat="1" ht="30" customHeight="1">
      <c r="B38" s="77"/>
      <c r="C38" s="79"/>
      <c r="D38" s="77" t="s">
        <v>29</v>
      </c>
      <c r="E38" s="145" t="s">
        <v>30</v>
      </c>
      <c r="F38" s="79"/>
      <c r="G38" s="77" t="s">
        <v>31</v>
      </c>
      <c r="H38" s="145" t="s">
        <v>32</v>
      </c>
      <c r="I38" s="79"/>
      <c r="J38" s="77" t="s">
        <v>33</v>
      </c>
      <c r="K38" s="145" t="s">
        <v>34</v>
      </c>
      <c r="L38" s="79"/>
      <c r="M38" s="79"/>
      <c r="N38" s="79"/>
      <c r="O38" s="79"/>
      <c r="P38" s="79"/>
      <c r="Q38" s="79"/>
      <c r="R38" s="79"/>
      <c r="S38" s="77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2:31" s="5" customFormat="1" ht="30" customHeight="1">
      <c r="B39" s="77"/>
      <c r="C39" s="79"/>
      <c r="D39" s="77"/>
      <c r="E39" s="79"/>
      <c r="F39" s="79"/>
      <c r="G39" s="7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7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s="5" customFormat="1" ht="30" customHeight="1">
      <c r="A40" s="4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9"/>
      <c r="Q40" s="79"/>
      <c r="R40" s="79"/>
      <c r="S40" s="77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</row>
    <row r="41" spans="2:31" s="5" customFormat="1" ht="30" customHeight="1">
      <c r="B41" s="77"/>
      <c r="C41" s="79"/>
      <c r="D41" s="75" t="s">
        <v>38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94" t="s">
        <v>47</v>
      </c>
      <c r="Q41" s="79"/>
      <c r="R41" s="94" t="s">
        <v>45</v>
      </c>
      <c r="S41" s="77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</row>
    <row r="42" spans="1:31" s="5" customFormat="1" ht="30" customHeight="1">
      <c r="A42" s="13" t="s">
        <v>36</v>
      </c>
      <c r="B42" s="75" t="s">
        <v>37</v>
      </c>
      <c r="C42" s="79"/>
      <c r="D42" s="75" t="s">
        <v>39</v>
      </c>
      <c r="E42" s="75"/>
      <c r="F42" s="75" t="s">
        <v>40</v>
      </c>
      <c r="G42" s="75"/>
      <c r="H42" s="75" t="s">
        <v>41</v>
      </c>
      <c r="I42" s="75"/>
      <c r="J42" s="75" t="s">
        <v>42</v>
      </c>
      <c r="K42" s="75"/>
      <c r="L42" s="75" t="s">
        <v>43</v>
      </c>
      <c r="M42" s="75"/>
      <c r="N42" s="75" t="s">
        <v>44</v>
      </c>
      <c r="O42" s="85"/>
      <c r="P42" s="76" t="s">
        <v>48</v>
      </c>
      <c r="Q42" s="79"/>
      <c r="R42" s="76" t="s">
        <v>46</v>
      </c>
      <c r="S42" s="77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</row>
    <row r="43" spans="1:49" ht="30" customHeight="1">
      <c r="A43" s="18">
        <v>1</v>
      </c>
      <c r="B43" s="151"/>
      <c r="C43" s="79"/>
      <c r="D43" s="75">
        <f>COUNTIF(D7:D16,"1")+COUNTIF(D18:D27,"1")+COUNTIF(D29:D34,"1")+COUNTIF(T7:T16,"1")+COUNTIF(T18:T27,"1")+COUNTIF(T29:T33,"1")</f>
        <v>0</v>
      </c>
      <c r="E43" s="75"/>
      <c r="F43" s="75">
        <f>COUNTIF(D7:D16,"2")+COUNTIF(D18:D27,"2")+COUNTIF(D29:D34,"2")+COUNTIF(T7:T16,"2")+COUNTIF(T18:T27,"2")+COUNTIF(T29:T33,"2")</f>
        <v>0</v>
      </c>
      <c r="G43" s="75"/>
      <c r="H43" s="75">
        <f>COUNTIF(D7:D16,"3")+COUNTIF(D18:D27,"3")+COUNTIF(D29:D34,"3")+COUNTIF(T7:T16,"3")+COUNTIF(T18:T27,"3")+COUNTIF(T29:T33,"3")</f>
        <v>0</v>
      </c>
      <c r="I43" s="75"/>
      <c r="J43" s="75">
        <f>COUNTIF(D7:D16,"4")+COUNTIF(D18:D27,"4")+COUNTIF(D29:D34,"4")+COUNTIF(T7:T16,"4")+COUNTIF(T18:T27,"4")+COUNTIF(T29:T33,"4")</f>
        <v>0</v>
      </c>
      <c r="K43" s="75"/>
      <c r="L43" s="75">
        <f>COUNTIF(D7:D16,"5")+COUNTIF(D18:D27,"5")+COUNTIF(D29:D34,"5")+COUNTIF(T7:T16,"5")+COUNTIF(T18:T27,"5")+COUNTIF(T29:T33,"5")</f>
        <v>0</v>
      </c>
      <c r="M43" s="75"/>
      <c r="N43" s="75">
        <f>COUNTIF(D7:D16,"6")+COUNTIF(D18:D27,"6")+COUNTIF(D29:D34,"6")+COUNTIF(T7:T16,"6")+COUNTIF(T18:T27,"6")+COUNTIF(T29:T33,"6")</f>
        <v>0</v>
      </c>
      <c r="O43" s="75"/>
      <c r="P43" s="76">
        <f aca="true" t="shared" si="28" ref="P43:P48">+D43+F43+H43+J43+L43+N43</f>
        <v>0</v>
      </c>
      <c r="Q43" s="77"/>
      <c r="R43" s="78">
        <f>+T36</f>
        <v>0</v>
      </c>
      <c r="S43" s="77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5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30" customHeight="1">
      <c r="A44" s="18">
        <v>2</v>
      </c>
      <c r="B44" s="151" t="s">
        <v>104</v>
      </c>
      <c r="C44" s="79"/>
      <c r="D44" s="75">
        <f>COUNTIF(F7:F16,"1")+COUNTIF(F18:F27,"1")+COUNTIF(F29:F34,"1")+COUNTIF(V7:V16,"1")+COUNTIF(V18:V27,"1")+COUNTIF(V29:V33,"1")</f>
        <v>19</v>
      </c>
      <c r="E44" s="75"/>
      <c r="F44" s="75">
        <f>COUNTIF(F7:F16,"2")+COUNTIF(F18:F27,"2")+COUNTIF(F29:F34,"2")+COUNTIF(V7:V16,"2")+COUNTIF(V18:V27,"2")+COUNTIF(V29:V33,"2")</f>
        <v>7</v>
      </c>
      <c r="G44" s="75"/>
      <c r="H44" s="75">
        <f>COUNTIF(F7:F16,"3")+COUNTIF(F18:F27,"3")+COUNTIF(F29:F34,"3")+COUNTIF(V7:V16,"3")+COUNTIF(V18:V27,"3")+COUNTIF(V29:V33,"3")</f>
        <v>8</v>
      </c>
      <c r="I44" s="75"/>
      <c r="J44" s="75">
        <f>COUNTIF(F7:F16,"4")+COUNTIF(F18:F27,"4")+COUNTIF(F29:F34,"4")+COUNTIF(V7:V16,"4")+COUNTIF(V18:V27,"4")+COUNTIF(V29:V33,"4")</f>
        <v>4</v>
      </c>
      <c r="K44" s="75"/>
      <c r="L44" s="75">
        <f>COUNTIF(F7:F16,"5")+COUNTIF(F18:F27,"5")+COUNTIF(F29:F34,"5")+COUNTIF(V7:V16,"5")+COUNTIF(V18:V27,"5")+COUNTIF(V29:V33,"5")</f>
        <v>0</v>
      </c>
      <c r="M44" s="75"/>
      <c r="N44" s="75">
        <f>COUNTIF(F7:F16,"6")+COUNTIF(F18:F27,"6")+COUNTIF(F29:F34,"6")+COUNTIF(V7:V16,"6")+COUNTIF(V18:V27,"6")+COUNTIF(V29:V33,"6")</f>
        <v>0</v>
      </c>
      <c r="O44" s="75"/>
      <c r="P44" s="75">
        <f t="shared" si="28"/>
        <v>38</v>
      </c>
      <c r="Q44" s="77"/>
      <c r="R44" s="78">
        <f>+V36</f>
        <v>193</v>
      </c>
      <c r="S44" s="77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30" customHeight="1">
      <c r="A45" s="18">
        <v>3</v>
      </c>
      <c r="B45" s="151" t="s">
        <v>101</v>
      </c>
      <c r="C45" s="79"/>
      <c r="D45" s="75">
        <f>COUNTIF(H7:H16,"1")+COUNTIF(H18:H27,"1")+COUNTIF(H29:H34,"1")+COUNTIF(X7:X16,"1")+COUNTIF(X18:X27,"1")+COUNTIF(X29:X33,"1")</f>
        <v>8</v>
      </c>
      <c r="E45" s="75"/>
      <c r="F45" s="75">
        <f>COUNTIF(H7:H16,"2")+COUNTIF(H18:H27,"2")+COUNTIF(H29:H34,"2")+COUNTIF(X7:X16,"2")+COUNTIF(X18:X27,"2")+COUNTIF(X29:X33,"2")</f>
        <v>16</v>
      </c>
      <c r="G45" s="75"/>
      <c r="H45" s="75">
        <f>COUNTIF(H7:H16,"3")+COUNTIF(H18:H27,"3")+COUNTIF(H29:H34,"3")+COUNTIF(X7:X16,"3")+COUNTIF(X18:X27,"3")+COUNTIF(X29:X33,"3")</f>
        <v>9</v>
      </c>
      <c r="I45" s="75"/>
      <c r="J45" s="75">
        <f>COUNTIF(H7:H16,"4")+COUNTIF(H18:H27,"4")+COUNTIF(H29:H34,"4")+COUNTIF(X7:X16,"4")+COUNTIF(X18:X27,"4")+COUNTIF(X29:X33,"4")</f>
        <v>5</v>
      </c>
      <c r="K45" s="75"/>
      <c r="L45" s="75">
        <f>COUNTIF(H7:H16,"5")+COUNTIF(H18:H27,"5")+COUNTIF(H29:H34,"5")+COUNTIF(X7:X16,"5")+COUNTIF(X18:X27,"5")+COUNTIF(X29:X33,"5")</f>
        <v>0</v>
      </c>
      <c r="M45" s="75"/>
      <c r="N45" s="75">
        <f>COUNTIF(H7:H16,"6")+COUNTIF(H18:H27,"6")+COUNTIF(H29:H34,"6")+COUNTIF(X7:X16,"6")+COUNTIF(X18:X27,"6")+COUNTIF(X29:X33,"6")</f>
        <v>0</v>
      </c>
      <c r="O45" s="75"/>
      <c r="P45" s="75">
        <f t="shared" si="28"/>
        <v>38</v>
      </c>
      <c r="Q45" s="77"/>
      <c r="R45" s="78">
        <f>+X36</f>
        <v>179</v>
      </c>
      <c r="S45" s="77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30" customHeight="1">
      <c r="A46" s="18">
        <v>4</v>
      </c>
      <c r="B46" s="151" t="s">
        <v>102</v>
      </c>
      <c r="C46" s="79"/>
      <c r="D46" s="75">
        <f>COUNTIF(J7:J16,"1")+COUNTIF(J18:J27,"1")+COUNTIF(J29:J34,"1")+COUNTIF(Z7:Z16,"1")+COUNTIF(Z18:Z27,"1")+COUNTIF(Z29:Z33,"1")</f>
        <v>8</v>
      </c>
      <c r="E46" s="75"/>
      <c r="F46" s="75">
        <f>COUNTIF(J7:J16,"2")+COUNTIF(J18:J27,"2")+COUNTIF(J29:J34,"2")+COUNTIF(Z7:Z16,"2")+COUNTIF(Z18:Z27,"2")+COUNTIF(Z29:Z33,"2")</f>
        <v>5</v>
      </c>
      <c r="G46" s="75"/>
      <c r="H46" s="75">
        <f>COUNTIF(J7:J16,"3")+COUNTIF(J18:J27,"3")+COUNTIF(J29:J34,"3")+COUNTIF(Z7:Z16,"3")+COUNTIF(Z18:Z27,"3")+COUNTIF(Z29:Z33,"3")</f>
        <v>15</v>
      </c>
      <c r="I46" s="75"/>
      <c r="J46" s="75">
        <f>COUNTIF(J7:J16,"4")+COUNTIF(J18:J27,"4")+COUNTIF(J29:J34,"4")+COUNTIF(Z7:Z16,"4")+COUNTIF(Z18:Z27,"4")+COUNTIF(Z29:Z33,"4")</f>
        <v>10</v>
      </c>
      <c r="K46" s="75"/>
      <c r="L46" s="75">
        <f>COUNTIF(J7:J16,"5")+COUNTIF(J18:J27,"5")+COUNTIF(J29:J34,"5")+COUNTIF(Z7:Z16,"5")+COUNTIF(Z18:Z27,"5")+COUNTIF(Z29:Z33,"5")</f>
        <v>0</v>
      </c>
      <c r="M46" s="75"/>
      <c r="N46" s="75">
        <f>COUNTIF(J7:J16,"6")+COUNTIF(J18:J27,"6")+COUNTIF(J29:J34,"6")+COUNTIF(Z7:Z16,"6")+COUNTIF(Z18:Z27,"6")+COUNTIF(Z29:Z33,"6")</f>
        <v>0</v>
      </c>
      <c r="O46" s="75"/>
      <c r="P46" s="75">
        <f t="shared" si="28"/>
        <v>38</v>
      </c>
      <c r="Q46" s="77"/>
      <c r="R46" s="78">
        <f>+Z36</f>
        <v>163</v>
      </c>
      <c r="S46" s="77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5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30" customHeight="1">
      <c r="A47" s="18">
        <v>5</v>
      </c>
      <c r="B47" s="151" t="s">
        <v>103</v>
      </c>
      <c r="C47" s="79"/>
      <c r="D47" s="75">
        <f>COUNTIF(L7:L16,"1")+COUNTIF(L18:L27,"1")+COUNTIF(L29:L34,"1")+COUNTIF(AB7:AB16,"1")+COUNTIF(AB18:AB27,"1")+COUNTIF(AB29:AB33,"1")</f>
        <v>15</v>
      </c>
      <c r="E47" s="75"/>
      <c r="F47" s="75">
        <f>COUNTIF(L7:L16,"2")+COUNTIF(L18:L27,"2")+COUNTIF(L29:L34,"2")+COUNTIF(AB7:AB16,"2")+COUNTIF(AB18:AB27,"2")+COUNTIF(AB29:AB33,"2")</f>
        <v>19</v>
      </c>
      <c r="G47" s="75"/>
      <c r="H47" s="75">
        <f>COUNTIF(L7:L16,"3")+COUNTIF(L18:L27,"3")+COUNTIF(L29:L34,"3")+COUNTIF(AB7:AB16,"3")+COUNTIF(AB18:AB27,"3")+COUNTIF(AB29:AB33,"3")</f>
        <v>7</v>
      </c>
      <c r="I47" s="75"/>
      <c r="J47" s="75">
        <f>COUNTIF(L7:L16,"4")+COUNTIF(L18:L27,"4")+COUNTIF(L29:L34,"4")+COUNTIF(AB7:AB16,"4")+COUNTIF(AB18:AB27,"4")+COUNTIF(AB29:AB33,"4")</f>
        <v>3</v>
      </c>
      <c r="K47" s="75"/>
      <c r="L47" s="75">
        <f>COUNTIF(L7:L16,"5")+COUNTIF(L18:L27,"5")+COUNTIF(L29:L34,"5")+COUNTIF(AB7:AB16,"5")+COUNTIF(AB18:AB27,"5")+COUNTIF(AB29:AB33,"5")</f>
        <v>0</v>
      </c>
      <c r="M47" s="75"/>
      <c r="N47" s="75">
        <f>COUNTIF(L7:L16,"6")+COUNTIF(L18:L27,"6")+COUNTIF(L29:L34,"6")+COUNTIF(AB7:AB16,"6")+COUNTIF(AB18:AB27,"6")+COUNTIF(AB29:AB33,"6")</f>
        <v>0</v>
      </c>
      <c r="O47" s="75"/>
      <c r="P47" s="75">
        <f t="shared" si="28"/>
        <v>44</v>
      </c>
      <c r="Q47" s="79"/>
      <c r="R47" s="78">
        <f>+AB36</f>
        <v>222</v>
      </c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5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30" customHeight="1">
      <c r="A48" s="18">
        <v>6</v>
      </c>
      <c r="B48" s="151"/>
      <c r="C48" s="79"/>
      <c r="D48" s="75">
        <f>COUNTIF(N7:N16,"1")+COUNTIF(N18:N27,"1")+COUNTIF(N29:N34,"1")+COUNTIF(AD7:AD16,"1")+COUNTIF(AD18:AD27,"1")+COUNTIF(AD29:AD33,"1")</f>
        <v>0</v>
      </c>
      <c r="E48" s="75"/>
      <c r="F48" s="75">
        <f>COUNTIF(N7:N16,"2")+COUNTIF(N18:N27,"2")+COUNTIF(N29:N34,"2")+COUNTIF(AD7:AD16,"2")+COUNTIF(AD18:AD27,"2")+COUNTIF(AD29:AD33,"2")</f>
        <v>0</v>
      </c>
      <c r="G48" s="75"/>
      <c r="H48" s="75">
        <f>COUNTIF(N7:N16,"3")+COUNTIF(N18:N27,"3")+COUNTIF(N29:N34,"3")+COUNTIF(AD7:AD16,"3")+COUNTIF(AD18:AD27,"3")+COUNTIF(AD29:AD33,"3")</f>
        <v>0</v>
      </c>
      <c r="I48" s="75"/>
      <c r="J48" s="75">
        <f>COUNTIF(N7:N16,"4")+COUNTIF(N18:N27,"4")+COUNTIF(N29:N34,"4")+COUNTIF(AD7:AD16,"4")+COUNTIF(AD18:AD27,"4")+COUNTIF(AD29:AD33,"4")</f>
        <v>0</v>
      </c>
      <c r="K48" s="75"/>
      <c r="L48" s="75">
        <f>COUNTIF(N7:N16,"5")+COUNTIF(N18:N27,"5")+COUNTIF(N29:N34,"5")+COUNTIF(AD7:AD16,"5")+COUNTIF(AD18:AD27,"5")+COUNTIF(AD29:AD33,"5")</f>
        <v>0</v>
      </c>
      <c r="M48" s="75"/>
      <c r="N48" s="75">
        <f>COUNTIF(N7:N16,"6")+COUNTIF(N18:N27,"6")+COUNTIF(N29:N34,"6")+COUNTIF(AD7:AD16,"6")+COUNTIF(AD18:AD27,"6")+COUNTIF(AD29:AD33,"6")</f>
        <v>0</v>
      </c>
      <c r="O48" s="75"/>
      <c r="P48" s="75">
        <f t="shared" si="28"/>
        <v>0</v>
      </c>
      <c r="Q48" s="79"/>
      <c r="R48" s="78">
        <f>+AD36</f>
        <v>0</v>
      </c>
      <c r="S48" s="77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5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7.25">
      <c r="A49" s="5"/>
      <c r="B49" s="4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7.25">
      <c r="A50" s="5"/>
      <c r="B50" s="4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7.25">
      <c r="A51" s="5"/>
      <c r="B51" s="4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7.25">
      <c r="A52" s="5"/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7.25">
      <c r="A53" s="5"/>
      <c r="B53" s="4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7.25">
      <c r="A54" s="5"/>
      <c r="B54" s="4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</sheetData>
  <sheetProtection/>
  <mergeCells count="36">
    <mergeCell ref="AB28:AC28"/>
    <mergeCell ref="AD28:AE28"/>
    <mergeCell ref="X17:Y17"/>
    <mergeCell ref="Z17:AA17"/>
    <mergeCell ref="T28:U28"/>
    <mergeCell ref="V28:W28"/>
    <mergeCell ref="X28:Y28"/>
    <mergeCell ref="Z28:AA28"/>
    <mergeCell ref="D17:E17"/>
    <mergeCell ref="F17:G17"/>
    <mergeCell ref="H17:I17"/>
    <mergeCell ref="J17:K17"/>
    <mergeCell ref="AB17:AC17"/>
    <mergeCell ref="AD17:AE17"/>
    <mergeCell ref="L17:M17"/>
    <mergeCell ref="N17:O17"/>
    <mergeCell ref="T17:U17"/>
    <mergeCell ref="V17:W17"/>
    <mergeCell ref="D28:E28"/>
    <mergeCell ref="F28:G28"/>
    <mergeCell ref="H28:I28"/>
    <mergeCell ref="J28:K28"/>
    <mergeCell ref="L28:M28"/>
    <mergeCell ref="N28:O28"/>
    <mergeCell ref="D4:E4"/>
    <mergeCell ref="F4:G4"/>
    <mergeCell ref="H4:I4"/>
    <mergeCell ref="J4:K4"/>
    <mergeCell ref="L4:M4"/>
    <mergeCell ref="N4:O4"/>
    <mergeCell ref="T4:U4"/>
    <mergeCell ref="V4:W4"/>
    <mergeCell ref="X4:Y4"/>
    <mergeCell ref="Z4:AA4"/>
    <mergeCell ref="AB4:AC4"/>
    <mergeCell ref="AD4:AE4"/>
  </mergeCells>
  <printOptions horizontalCentered="1" verticalCentered="1"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W157"/>
  <sheetViews>
    <sheetView showGridLines="0" zoomScale="50" zoomScaleNormal="50" zoomScalePageLayoutView="0" workbookViewId="0" topLeftCell="A1">
      <pane xSplit="3" ySplit="6" topLeftCell="D2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4" sqref="T34"/>
    </sheetView>
  </sheetViews>
  <sheetFormatPr defaultColWidth="9.140625" defaultRowHeight="12.75"/>
  <cols>
    <col min="1" max="1" width="4.7109375" style="0" customWidth="1"/>
    <col min="2" max="2" width="23.28125" style="1" customWidth="1"/>
    <col min="3" max="3" width="6.140625" style="0" customWidth="1"/>
    <col min="4" max="4" width="7.57421875" style="0" customWidth="1"/>
    <col min="5" max="5" width="6.7109375" style="0" customWidth="1"/>
    <col min="6" max="7" width="7.00390625" style="0" customWidth="1"/>
    <col min="8" max="15" width="6.7109375" style="0" customWidth="1"/>
    <col min="16" max="16" width="21.00390625" style="0" customWidth="1"/>
    <col min="17" max="17" width="5.140625" style="0" customWidth="1"/>
    <col min="18" max="18" width="26.140625" style="0" customWidth="1"/>
    <col min="19" max="19" width="5.7109375" style="0" customWidth="1"/>
    <col min="20" max="20" width="6.7109375" style="0" customWidth="1"/>
    <col min="21" max="21" width="7.00390625" style="0" customWidth="1"/>
    <col min="22" max="31" width="6.7109375" style="0" customWidth="1"/>
  </cols>
  <sheetData>
    <row r="1" ht="12.75">
      <c r="U1">
        <v>12</v>
      </c>
    </row>
    <row r="2" spans="9:31" ht="45">
      <c r="I2" s="149"/>
      <c r="K2" s="1"/>
      <c r="Q2" s="73" t="s">
        <v>61</v>
      </c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ht="13.5" thickBot="1"/>
    <row r="4" spans="1:31" s="5" customFormat="1" ht="30" customHeight="1">
      <c r="A4" s="4"/>
      <c r="B4" s="80" t="s">
        <v>19</v>
      </c>
      <c r="C4" s="81"/>
      <c r="D4" s="152" t="s">
        <v>95</v>
      </c>
      <c r="E4" s="153"/>
      <c r="F4" s="166" t="s">
        <v>96</v>
      </c>
      <c r="G4" s="167"/>
      <c r="H4" s="166" t="s">
        <v>91</v>
      </c>
      <c r="I4" s="167"/>
      <c r="J4" s="166" t="s">
        <v>97</v>
      </c>
      <c r="K4" s="167"/>
      <c r="L4" s="166" t="s">
        <v>98</v>
      </c>
      <c r="M4" s="167"/>
      <c r="N4" s="166" t="s">
        <v>99</v>
      </c>
      <c r="O4" s="168"/>
      <c r="P4" s="79"/>
      <c r="Q4" s="82"/>
      <c r="R4" s="80" t="s">
        <v>19</v>
      </c>
      <c r="S4" s="81"/>
      <c r="T4" s="152" t="s">
        <v>95</v>
      </c>
      <c r="U4" s="153"/>
      <c r="V4" s="152" t="s">
        <v>96</v>
      </c>
      <c r="W4" s="153"/>
      <c r="X4" s="152" t="s">
        <v>91</v>
      </c>
      <c r="Y4" s="153"/>
      <c r="Z4" s="152" t="s">
        <v>97</v>
      </c>
      <c r="AA4" s="153"/>
      <c r="AB4" s="152" t="s">
        <v>98</v>
      </c>
      <c r="AC4" s="153"/>
      <c r="AD4" s="152" t="s">
        <v>99</v>
      </c>
      <c r="AE4" s="154"/>
    </row>
    <row r="5" spans="1:31" s="5" customFormat="1" ht="30" customHeight="1">
      <c r="A5" s="6"/>
      <c r="B5" s="83"/>
      <c r="C5" s="84"/>
      <c r="D5" s="85" t="s">
        <v>13</v>
      </c>
      <c r="E5" s="86"/>
      <c r="F5" s="85" t="s">
        <v>14</v>
      </c>
      <c r="G5" s="86"/>
      <c r="H5" s="85" t="s">
        <v>15</v>
      </c>
      <c r="I5" s="86"/>
      <c r="J5" s="85" t="s">
        <v>16</v>
      </c>
      <c r="K5" s="86"/>
      <c r="L5" s="85" t="s">
        <v>17</v>
      </c>
      <c r="M5" s="86"/>
      <c r="N5" s="85" t="s">
        <v>18</v>
      </c>
      <c r="O5" s="87"/>
      <c r="P5" s="79"/>
      <c r="Q5" s="88"/>
      <c r="R5" s="83"/>
      <c r="S5" s="84"/>
      <c r="T5" s="85" t="s">
        <v>13</v>
      </c>
      <c r="U5" s="86"/>
      <c r="V5" s="85" t="s">
        <v>14</v>
      </c>
      <c r="W5" s="86"/>
      <c r="X5" s="85" t="s">
        <v>15</v>
      </c>
      <c r="Y5" s="86"/>
      <c r="Z5" s="85" t="s">
        <v>16</v>
      </c>
      <c r="AA5" s="86"/>
      <c r="AB5" s="85" t="s">
        <v>17</v>
      </c>
      <c r="AC5" s="86"/>
      <c r="AD5" s="85" t="s">
        <v>18</v>
      </c>
      <c r="AE5" s="87"/>
    </row>
    <row r="6" spans="1:31" s="5" customFormat="1" ht="30" customHeight="1">
      <c r="A6" s="10"/>
      <c r="B6" s="89" t="s">
        <v>0</v>
      </c>
      <c r="C6" s="90"/>
      <c r="D6" s="91" t="s">
        <v>11</v>
      </c>
      <c r="E6" s="91" t="s">
        <v>12</v>
      </c>
      <c r="F6" s="91" t="s">
        <v>11</v>
      </c>
      <c r="G6" s="91" t="s">
        <v>12</v>
      </c>
      <c r="H6" s="91" t="s">
        <v>11</v>
      </c>
      <c r="I6" s="91" t="s">
        <v>12</v>
      </c>
      <c r="J6" s="91" t="s">
        <v>11</v>
      </c>
      <c r="K6" s="91" t="s">
        <v>12</v>
      </c>
      <c r="L6" s="91" t="s">
        <v>11</v>
      </c>
      <c r="M6" s="91" t="s">
        <v>12</v>
      </c>
      <c r="N6" s="91" t="s">
        <v>11</v>
      </c>
      <c r="O6" s="92" t="s">
        <v>12</v>
      </c>
      <c r="P6" s="79"/>
      <c r="Q6" s="93"/>
      <c r="R6" s="89" t="s">
        <v>0</v>
      </c>
      <c r="S6" s="90"/>
      <c r="T6" s="91" t="s">
        <v>11</v>
      </c>
      <c r="U6" s="91" t="s">
        <v>12</v>
      </c>
      <c r="V6" s="91" t="s">
        <v>11</v>
      </c>
      <c r="W6" s="91" t="s">
        <v>12</v>
      </c>
      <c r="X6" s="91" t="s">
        <v>11</v>
      </c>
      <c r="Y6" s="91" t="s">
        <v>12</v>
      </c>
      <c r="Z6" s="91" t="s">
        <v>11</v>
      </c>
      <c r="AA6" s="91" t="s">
        <v>12</v>
      </c>
      <c r="AB6" s="91" t="s">
        <v>11</v>
      </c>
      <c r="AC6" s="91" t="s">
        <v>12</v>
      </c>
      <c r="AD6" s="91" t="s">
        <v>11</v>
      </c>
      <c r="AE6" s="92" t="s">
        <v>12</v>
      </c>
    </row>
    <row r="7" spans="1:31" s="5" customFormat="1" ht="30" customHeight="1">
      <c r="A7" s="15">
        <v>1</v>
      </c>
      <c r="B7" s="94" t="s">
        <v>49</v>
      </c>
      <c r="C7" s="91" t="s">
        <v>9</v>
      </c>
      <c r="D7" s="75">
        <v>6</v>
      </c>
      <c r="E7" s="17">
        <f aca="true" t="shared" si="0" ref="E7:E16">IF(D7=1,6,IF(D7=2,5,IF(D7=3,4,IF(D7=4,3,IF(D7=5,2,IF(D7=6,1,IF(D7="DQ",0,IF(D7=""," "))))))))</f>
        <v>1</v>
      </c>
      <c r="F7" s="75">
        <v>4</v>
      </c>
      <c r="G7" s="17">
        <f aca="true" t="shared" si="1" ref="G7:G16">IF(F7=1,6,IF(F7=2,5,IF(F7=3,4,IF(F7=4,3,IF(F7=5,2,IF(F7=6,1,IF(F7="DQ",0,IF(F7=""," "))))))))</f>
        <v>3</v>
      </c>
      <c r="H7" s="75">
        <v>3</v>
      </c>
      <c r="I7" s="17">
        <f aca="true" t="shared" si="2" ref="I7:I16">IF(H7=1,6,IF(H7=2,5,IF(H7=3,4,IF(H7=4,3,IF(H7=5,2,IF(H7=6,1,IF(H7="DQ",0,IF(H7=""," "))))))))</f>
        <v>4</v>
      </c>
      <c r="J7" s="75">
        <v>5</v>
      </c>
      <c r="K7" s="17">
        <f aca="true" t="shared" si="3" ref="K7:K16">IF(J7=1,6,IF(J7=2,5,IF(J7=3,4,IF(J7=4,3,IF(J7=5,2,IF(J7=6,1,IF(J7="DQ",0,IF(J7=""," "))))))))</f>
        <v>2</v>
      </c>
      <c r="L7" s="75">
        <v>1</v>
      </c>
      <c r="M7" s="17">
        <f aca="true" t="shared" si="4" ref="M7:M16">IF(L7=1,6,IF(L7=2,5,IF(L7=3,4,IF(L7=4,3,IF(L7=5,2,IF(L7=6,1,IF(L7="DQ",0,IF(L7=""," "))))))))</f>
        <v>6</v>
      </c>
      <c r="N7" s="75">
        <v>2</v>
      </c>
      <c r="O7" s="17">
        <f aca="true" t="shared" si="5" ref="O7:O16">IF(N7=1,6,IF(N7=2,5,IF(N7=3,4,IF(N7=4,3,IF(N7=5,2,IF(N7=6,1,IF(N7="DQ",0,IF(N7=""," "))))))))</f>
        <v>5</v>
      </c>
      <c r="P7" s="79"/>
      <c r="Q7" s="95">
        <v>27</v>
      </c>
      <c r="R7" s="94" t="s">
        <v>63</v>
      </c>
      <c r="S7" s="75" t="s">
        <v>9</v>
      </c>
      <c r="T7" s="75">
        <v>6</v>
      </c>
      <c r="U7" s="17">
        <f aca="true" t="shared" si="6" ref="U7:U16">IF(T7=1,6,IF(T7=2,5,IF(T7=3,4,IF(T7=4,3,IF(T7=5,2,IF(T7=6,1,IF(T7="DQ",0,IF(T7=""," "))))))))</f>
        <v>1</v>
      </c>
      <c r="V7" s="75">
        <v>3</v>
      </c>
      <c r="W7" s="17">
        <f aca="true" t="shared" si="7" ref="W7:W16">IF(V7=1,6,IF(V7=2,5,IF(V7=3,4,IF(V7=4,3,IF(V7=5,2,IF(V7=6,1,IF(V7="DQ",0,IF(V7=""," "))))))))</f>
        <v>4</v>
      </c>
      <c r="X7" s="75">
        <v>4</v>
      </c>
      <c r="Y7" s="17">
        <f aca="true" t="shared" si="8" ref="Y7:Y16">IF(X7=1,6,IF(X7=2,5,IF(X7=3,4,IF(X7=4,3,IF(X7=5,2,IF(X7=6,1,IF(X7="DQ",0,IF(X7=""," "))))))))</f>
        <v>3</v>
      </c>
      <c r="Z7" s="75">
        <v>5</v>
      </c>
      <c r="AA7" s="17">
        <f aca="true" t="shared" si="9" ref="AA7:AA16">IF(Z7=1,6,IF(Z7=2,5,IF(Z7=3,4,IF(Z7=4,3,IF(Z7=5,2,IF(Z7=6,1,IF(Z7="DQ",0,IF(Z7=""," "))))))))</f>
        <v>2</v>
      </c>
      <c r="AB7" s="75">
        <v>1</v>
      </c>
      <c r="AC7" s="17">
        <f aca="true" t="shared" si="10" ref="AC7:AC16">IF(AB7=1,6,IF(AB7=2,5,IF(AB7=3,4,IF(AB7=4,3,IF(AB7=5,2,IF(AB7=6,1,IF(AB7="DQ",0,IF(AB7=""," "))))))))</f>
        <v>6</v>
      </c>
      <c r="AD7" s="75">
        <v>2</v>
      </c>
      <c r="AE7" s="17">
        <f aca="true" t="shared" si="11" ref="AE7:AE16">IF(AD7=1,6,IF(AD7=2,5,IF(AD7=3,4,IF(AD7=4,3,IF(AD7=5,2,IF(AD7=6,1,IF(AD7="DQ",0,IF(AD7=""," "))))))))</f>
        <v>5</v>
      </c>
    </row>
    <row r="8" spans="1:31" s="5" customFormat="1" ht="30" customHeight="1">
      <c r="A8" s="15">
        <f aca="true" t="shared" si="12" ref="A8:A20">+A7+1</f>
        <v>2</v>
      </c>
      <c r="B8" s="76" t="s">
        <v>50</v>
      </c>
      <c r="C8" s="91" t="s">
        <v>10</v>
      </c>
      <c r="D8" s="94">
        <v>3</v>
      </c>
      <c r="E8" s="17">
        <f t="shared" si="0"/>
        <v>4</v>
      </c>
      <c r="F8" s="94">
        <v>4</v>
      </c>
      <c r="G8" s="17">
        <f t="shared" si="1"/>
        <v>3</v>
      </c>
      <c r="H8" s="94" t="s">
        <v>105</v>
      </c>
      <c r="I8" s="17">
        <f t="shared" si="2"/>
        <v>0</v>
      </c>
      <c r="J8" s="94" t="s">
        <v>106</v>
      </c>
      <c r="K8" s="17" t="b">
        <f t="shared" si="3"/>
        <v>0</v>
      </c>
      <c r="L8" s="94">
        <v>1</v>
      </c>
      <c r="M8" s="17">
        <f t="shared" si="4"/>
        <v>6</v>
      </c>
      <c r="N8" s="94">
        <v>2</v>
      </c>
      <c r="O8" s="17">
        <f t="shared" si="5"/>
        <v>5</v>
      </c>
      <c r="P8" s="79"/>
      <c r="Q8" s="96">
        <f aca="true" t="shared" si="13" ref="Q8:Q22">+Q7+1</f>
        <v>28</v>
      </c>
      <c r="R8" s="97" t="s">
        <v>7</v>
      </c>
      <c r="S8" s="94" t="s">
        <v>10</v>
      </c>
      <c r="T8" s="94">
        <v>1</v>
      </c>
      <c r="U8" s="17">
        <f t="shared" si="6"/>
        <v>6</v>
      </c>
      <c r="V8" s="94">
        <v>6</v>
      </c>
      <c r="W8" s="17">
        <f t="shared" si="7"/>
        <v>1</v>
      </c>
      <c r="X8" s="94">
        <v>5</v>
      </c>
      <c r="Y8" s="17">
        <f t="shared" si="8"/>
        <v>2</v>
      </c>
      <c r="Z8" s="94">
        <v>4</v>
      </c>
      <c r="AA8" s="17">
        <f t="shared" si="9"/>
        <v>3</v>
      </c>
      <c r="AB8" s="94">
        <v>2</v>
      </c>
      <c r="AC8" s="17">
        <f t="shared" si="10"/>
        <v>5</v>
      </c>
      <c r="AD8" s="94">
        <v>3</v>
      </c>
      <c r="AE8" s="17">
        <f t="shared" si="11"/>
        <v>4</v>
      </c>
    </row>
    <row r="9" spans="1:31" s="5" customFormat="1" ht="30" customHeight="1">
      <c r="A9" s="15">
        <f t="shared" si="12"/>
        <v>3</v>
      </c>
      <c r="B9" s="94" t="s">
        <v>1</v>
      </c>
      <c r="C9" s="91" t="s">
        <v>9</v>
      </c>
      <c r="D9" s="75">
        <v>6</v>
      </c>
      <c r="E9" s="17">
        <f t="shared" si="0"/>
        <v>1</v>
      </c>
      <c r="F9" s="75">
        <v>2</v>
      </c>
      <c r="G9" s="17">
        <f t="shared" si="1"/>
        <v>5</v>
      </c>
      <c r="H9" s="75">
        <v>5</v>
      </c>
      <c r="I9" s="17">
        <f t="shared" si="2"/>
        <v>2</v>
      </c>
      <c r="J9" s="75">
        <v>4</v>
      </c>
      <c r="K9" s="17">
        <f t="shared" si="3"/>
        <v>3</v>
      </c>
      <c r="L9" s="75">
        <v>1</v>
      </c>
      <c r="M9" s="17">
        <f t="shared" si="4"/>
        <v>6</v>
      </c>
      <c r="N9" s="75">
        <v>3</v>
      </c>
      <c r="O9" s="17">
        <f t="shared" si="5"/>
        <v>4</v>
      </c>
      <c r="P9" s="79"/>
      <c r="Q9" s="98">
        <f t="shared" si="13"/>
        <v>29</v>
      </c>
      <c r="R9" s="94" t="s">
        <v>51</v>
      </c>
      <c r="S9" s="86" t="s">
        <v>9</v>
      </c>
      <c r="T9" s="75">
        <v>2</v>
      </c>
      <c r="U9" s="17">
        <f t="shared" si="6"/>
        <v>5</v>
      </c>
      <c r="V9" s="75">
        <v>3</v>
      </c>
      <c r="W9" s="17">
        <f t="shared" si="7"/>
        <v>4</v>
      </c>
      <c r="X9" s="75">
        <v>6</v>
      </c>
      <c r="Y9" s="17">
        <f t="shared" si="8"/>
        <v>1</v>
      </c>
      <c r="Z9" s="75">
        <v>5</v>
      </c>
      <c r="AA9" s="17">
        <f t="shared" si="9"/>
        <v>2</v>
      </c>
      <c r="AB9" s="75">
        <v>1</v>
      </c>
      <c r="AC9" s="17">
        <f t="shared" si="10"/>
        <v>6</v>
      </c>
      <c r="AD9" s="75">
        <v>4</v>
      </c>
      <c r="AE9" s="17">
        <f t="shared" si="11"/>
        <v>3</v>
      </c>
    </row>
    <row r="10" spans="1:31" s="5" customFormat="1" ht="30" customHeight="1">
      <c r="A10" s="15">
        <f t="shared" si="12"/>
        <v>4</v>
      </c>
      <c r="B10" s="76" t="s">
        <v>2</v>
      </c>
      <c r="C10" s="91" t="s">
        <v>10</v>
      </c>
      <c r="D10" s="76">
        <v>1</v>
      </c>
      <c r="E10" s="19">
        <f t="shared" si="0"/>
        <v>6</v>
      </c>
      <c r="F10" s="76">
        <v>6</v>
      </c>
      <c r="G10" s="19">
        <f t="shared" si="1"/>
        <v>1</v>
      </c>
      <c r="H10" s="76">
        <v>4</v>
      </c>
      <c r="I10" s="19">
        <f t="shared" si="2"/>
        <v>3</v>
      </c>
      <c r="J10" s="76">
        <v>3</v>
      </c>
      <c r="K10" s="19">
        <f t="shared" si="3"/>
        <v>4</v>
      </c>
      <c r="L10" s="76">
        <v>2</v>
      </c>
      <c r="M10" s="19">
        <f t="shared" si="4"/>
        <v>5</v>
      </c>
      <c r="N10" s="76">
        <v>5</v>
      </c>
      <c r="O10" s="19">
        <f t="shared" si="5"/>
        <v>2</v>
      </c>
      <c r="P10" s="79"/>
      <c r="Q10" s="98">
        <f t="shared" si="13"/>
        <v>30</v>
      </c>
      <c r="R10" s="76" t="s">
        <v>8</v>
      </c>
      <c r="S10" s="99" t="s">
        <v>10</v>
      </c>
      <c r="T10" s="76">
        <v>3</v>
      </c>
      <c r="U10" s="19">
        <f t="shared" si="6"/>
        <v>4</v>
      </c>
      <c r="V10" s="76">
        <v>2</v>
      </c>
      <c r="W10" s="19">
        <f t="shared" si="7"/>
        <v>5</v>
      </c>
      <c r="X10" s="76">
        <v>4</v>
      </c>
      <c r="Y10" s="19">
        <f t="shared" si="8"/>
        <v>3</v>
      </c>
      <c r="Z10" s="76" t="s">
        <v>106</v>
      </c>
      <c r="AA10" s="19" t="b">
        <f t="shared" si="9"/>
        <v>0</v>
      </c>
      <c r="AB10" s="76">
        <v>1</v>
      </c>
      <c r="AC10" s="19">
        <f t="shared" si="10"/>
        <v>6</v>
      </c>
      <c r="AD10" s="76">
        <v>2</v>
      </c>
      <c r="AE10" s="19">
        <f t="shared" si="11"/>
        <v>5</v>
      </c>
    </row>
    <row r="11" spans="1:31" s="5" customFormat="1" ht="30" customHeight="1">
      <c r="A11" s="15">
        <f t="shared" si="12"/>
        <v>5</v>
      </c>
      <c r="B11" s="94" t="s">
        <v>75</v>
      </c>
      <c r="C11" s="91" t="s">
        <v>9</v>
      </c>
      <c r="D11" s="75">
        <v>5</v>
      </c>
      <c r="E11" s="19">
        <f t="shared" si="0"/>
        <v>2</v>
      </c>
      <c r="F11" s="75">
        <v>6</v>
      </c>
      <c r="G11" s="19">
        <f t="shared" si="1"/>
        <v>1</v>
      </c>
      <c r="H11" s="75">
        <v>4</v>
      </c>
      <c r="I11" s="19">
        <f t="shared" si="2"/>
        <v>3</v>
      </c>
      <c r="J11" s="75">
        <v>2</v>
      </c>
      <c r="K11" s="19">
        <f t="shared" si="3"/>
        <v>5</v>
      </c>
      <c r="L11" s="75">
        <v>1</v>
      </c>
      <c r="M11" s="19">
        <f t="shared" si="4"/>
        <v>6</v>
      </c>
      <c r="N11" s="75">
        <v>3</v>
      </c>
      <c r="O11" s="19">
        <f t="shared" si="5"/>
        <v>4</v>
      </c>
      <c r="P11" s="79"/>
      <c r="Q11" s="98">
        <f t="shared" si="13"/>
        <v>31</v>
      </c>
      <c r="R11" s="94" t="s">
        <v>21</v>
      </c>
      <c r="S11" s="75" t="s">
        <v>9</v>
      </c>
      <c r="T11" s="75">
        <v>5</v>
      </c>
      <c r="U11" s="19">
        <f t="shared" si="6"/>
        <v>2</v>
      </c>
      <c r="V11" s="75">
        <v>1</v>
      </c>
      <c r="W11" s="19">
        <f t="shared" si="7"/>
        <v>6</v>
      </c>
      <c r="X11" s="75">
        <v>4</v>
      </c>
      <c r="Y11" s="19">
        <f t="shared" si="8"/>
        <v>3</v>
      </c>
      <c r="Z11" s="75">
        <v>2</v>
      </c>
      <c r="AA11" s="19">
        <f t="shared" si="9"/>
        <v>5</v>
      </c>
      <c r="AB11" s="75">
        <v>3</v>
      </c>
      <c r="AC11" s="19">
        <f t="shared" si="10"/>
        <v>4</v>
      </c>
      <c r="AD11" s="75">
        <v>6</v>
      </c>
      <c r="AE11" s="19">
        <f t="shared" si="11"/>
        <v>1</v>
      </c>
    </row>
    <row r="12" spans="1:31" s="5" customFormat="1" ht="30" customHeight="1">
      <c r="A12" s="15">
        <f t="shared" si="12"/>
        <v>6</v>
      </c>
      <c r="B12" s="76" t="s">
        <v>74</v>
      </c>
      <c r="C12" s="91" t="s">
        <v>10</v>
      </c>
      <c r="D12" s="94">
        <v>5</v>
      </c>
      <c r="E12" s="19">
        <f t="shared" si="0"/>
        <v>2</v>
      </c>
      <c r="F12" s="94">
        <v>4</v>
      </c>
      <c r="G12" s="19">
        <f t="shared" si="1"/>
        <v>3</v>
      </c>
      <c r="H12" s="94">
        <v>3</v>
      </c>
      <c r="I12" s="19">
        <f t="shared" si="2"/>
        <v>4</v>
      </c>
      <c r="J12" s="94" t="s">
        <v>106</v>
      </c>
      <c r="K12" s="19" t="b">
        <f t="shared" si="3"/>
        <v>0</v>
      </c>
      <c r="L12" s="94">
        <v>1</v>
      </c>
      <c r="M12" s="19">
        <f t="shared" si="4"/>
        <v>6</v>
      </c>
      <c r="N12" s="94">
        <v>2</v>
      </c>
      <c r="O12" s="19">
        <f t="shared" si="5"/>
        <v>5</v>
      </c>
      <c r="P12" s="79"/>
      <c r="Q12" s="100">
        <f t="shared" si="13"/>
        <v>32</v>
      </c>
      <c r="R12" s="76" t="s">
        <v>8</v>
      </c>
      <c r="S12" s="94" t="s">
        <v>10</v>
      </c>
      <c r="T12" s="94">
        <v>4</v>
      </c>
      <c r="U12" s="19">
        <f t="shared" si="6"/>
        <v>3</v>
      </c>
      <c r="V12" s="94">
        <v>2</v>
      </c>
      <c r="W12" s="19">
        <f t="shared" si="7"/>
        <v>5</v>
      </c>
      <c r="X12" s="94">
        <v>6</v>
      </c>
      <c r="Y12" s="19">
        <f t="shared" si="8"/>
        <v>1</v>
      </c>
      <c r="Z12" s="94">
        <v>3</v>
      </c>
      <c r="AA12" s="19">
        <f t="shared" si="9"/>
        <v>4</v>
      </c>
      <c r="AB12" s="94">
        <v>1</v>
      </c>
      <c r="AC12" s="19">
        <f t="shared" si="10"/>
        <v>6</v>
      </c>
      <c r="AD12" s="94">
        <v>5</v>
      </c>
      <c r="AE12" s="19">
        <f t="shared" si="11"/>
        <v>2</v>
      </c>
    </row>
    <row r="13" spans="1:31" s="5" customFormat="1" ht="30" customHeight="1">
      <c r="A13" s="15">
        <f t="shared" si="12"/>
        <v>7</v>
      </c>
      <c r="B13" s="94" t="s">
        <v>52</v>
      </c>
      <c r="C13" s="91" t="s">
        <v>9</v>
      </c>
      <c r="D13" s="94" t="s">
        <v>105</v>
      </c>
      <c r="E13" s="19">
        <f t="shared" si="0"/>
        <v>0</v>
      </c>
      <c r="F13" s="94">
        <v>1</v>
      </c>
      <c r="G13" s="19">
        <f t="shared" si="1"/>
        <v>6</v>
      </c>
      <c r="H13" s="94">
        <v>2</v>
      </c>
      <c r="I13" s="19">
        <f t="shared" si="2"/>
        <v>5</v>
      </c>
      <c r="J13" s="94">
        <v>3</v>
      </c>
      <c r="K13" s="19">
        <f t="shared" si="3"/>
        <v>4</v>
      </c>
      <c r="L13" s="94">
        <v>4</v>
      </c>
      <c r="M13" s="19">
        <f t="shared" si="4"/>
        <v>3</v>
      </c>
      <c r="N13" s="94">
        <v>5</v>
      </c>
      <c r="O13" s="19">
        <f t="shared" si="5"/>
        <v>2</v>
      </c>
      <c r="P13" s="79"/>
      <c r="Q13" s="100">
        <f t="shared" si="13"/>
        <v>33</v>
      </c>
      <c r="R13" s="94" t="s">
        <v>4</v>
      </c>
      <c r="S13" s="75" t="s">
        <v>9</v>
      </c>
      <c r="T13" s="94">
        <v>6</v>
      </c>
      <c r="U13" s="19">
        <f t="shared" si="6"/>
        <v>1</v>
      </c>
      <c r="V13" s="94">
        <v>3</v>
      </c>
      <c r="W13" s="19">
        <f t="shared" si="7"/>
        <v>4</v>
      </c>
      <c r="X13" s="94">
        <v>2</v>
      </c>
      <c r="Y13" s="19">
        <f t="shared" si="8"/>
        <v>5</v>
      </c>
      <c r="Z13" s="94">
        <v>5</v>
      </c>
      <c r="AA13" s="19">
        <f t="shared" si="9"/>
        <v>2</v>
      </c>
      <c r="AB13" s="94">
        <v>1</v>
      </c>
      <c r="AC13" s="19">
        <f t="shared" si="10"/>
        <v>6</v>
      </c>
      <c r="AD13" s="94">
        <v>4</v>
      </c>
      <c r="AE13" s="19">
        <f t="shared" si="11"/>
        <v>3</v>
      </c>
    </row>
    <row r="14" spans="1:31" s="5" customFormat="1" ht="30" customHeight="1">
      <c r="A14" s="15">
        <f t="shared" si="12"/>
        <v>8</v>
      </c>
      <c r="B14" s="76" t="s">
        <v>7</v>
      </c>
      <c r="C14" s="91" t="s">
        <v>10</v>
      </c>
      <c r="D14" s="75">
        <v>4</v>
      </c>
      <c r="E14" s="19">
        <f t="shared" si="0"/>
        <v>3</v>
      </c>
      <c r="F14" s="75">
        <v>2</v>
      </c>
      <c r="G14" s="19">
        <f t="shared" si="1"/>
        <v>5</v>
      </c>
      <c r="H14" s="75">
        <v>5</v>
      </c>
      <c r="I14" s="19">
        <f t="shared" si="2"/>
        <v>2</v>
      </c>
      <c r="J14" s="75">
        <v>6</v>
      </c>
      <c r="K14" s="19">
        <f t="shared" si="3"/>
        <v>1</v>
      </c>
      <c r="L14" s="75">
        <v>1</v>
      </c>
      <c r="M14" s="19">
        <f t="shared" si="4"/>
        <v>6</v>
      </c>
      <c r="N14" s="75">
        <v>3</v>
      </c>
      <c r="O14" s="19">
        <f t="shared" si="5"/>
        <v>4</v>
      </c>
      <c r="P14" s="79"/>
      <c r="Q14" s="98">
        <f t="shared" si="13"/>
        <v>34</v>
      </c>
      <c r="R14" s="76" t="s">
        <v>2</v>
      </c>
      <c r="S14" s="75" t="s">
        <v>10</v>
      </c>
      <c r="T14" s="75">
        <v>3</v>
      </c>
      <c r="U14" s="19">
        <f t="shared" si="6"/>
        <v>4</v>
      </c>
      <c r="V14" s="75">
        <v>1</v>
      </c>
      <c r="W14" s="19">
        <f t="shared" si="7"/>
        <v>6</v>
      </c>
      <c r="X14" s="75" t="s">
        <v>105</v>
      </c>
      <c r="Y14" s="19">
        <f t="shared" si="8"/>
        <v>0</v>
      </c>
      <c r="Z14" s="75">
        <v>5</v>
      </c>
      <c r="AA14" s="19">
        <f t="shared" si="9"/>
        <v>2</v>
      </c>
      <c r="AB14" s="75">
        <v>2</v>
      </c>
      <c r="AC14" s="19">
        <f t="shared" si="10"/>
        <v>5</v>
      </c>
      <c r="AD14" s="75">
        <v>4</v>
      </c>
      <c r="AE14" s="19">
        <f t="shared" si="11"/>
        <v>3</v>
      </c>
    </row>
    <row r="15" spans="1:31" s="5" customFormat="1" ht="30" customHeight="1">
      <c r="A15" s="15">
        <f t="shared" si="12"/>
        <v>9</v>
      </c>
      <c r="B15" s="97" t="s">
        <v>4</v>
      </c>
      <c r="C15" s="91" t="s">
        <v>9</v>
      </c>
      <c r="D15" s="75">
        <v>5</v>
      </c>
      <c r="E15" s="19">
        <f t="shared" si="0"/>
        <v>2</v>
      </c>
      <c r="F15" s="75">
        <v>2</v>
      </c>
      <c r="G15" s="19">
        <f t="shared" si="1"/>
        <v>5</v>
      </c>
      <c r="H15" s="75">
        <v>3</v>
      </c>
      <c r="I15" s="19">
        <f t="shared" si="2"/>
        <v>4</v>
      </c>
      <c r="J15" s="75">
        <v>4</v>
      </c>
      <c r="K15" s="19">
        <f t="shared" si="3"/>
        <v>3</v>
      </c>
      <c r="L15" s="75">
        <v>1</v>
      </c>
      <c r="M15" s="19">
        <f t="shared" si="4"/>
        <v>6</v>
      </c>
      <c r="N15" s="75">
        <v>6</v>
      </c>
      <c r="O15" s="19">
        <f t="shared" si="5"/>
        <v>1</v>
      </c>
      <c r="P15" s="79"/>
      <c r="Q15" s="98">
        <f t="shared" si="13"/>
        <v>35</v>
      </c>
      <c r="R15" s="94" t="s">
        <v>63</v>
      </c>
      <c r="S15" s="75" t="s">
        <v>9</v>
      </c>
      <c r="T15" s="75">
        <v>6</v>
      </c>
      <c r="U15" s="19">
        <f t="shared" si="6"/>
        <v>1</v>
      </c>
      <c r="V15" s="75">
        <v>2</v>
      </c>
      <c r="W15" s="19">
        <f t="shared" si="7"/>
        <v>5</v>
      </c>
      <c r="X15" s="75">
        <v>4</v>
      </c>
      <c r="Y15" s="19">
        <f t="shared" si="8"/>
        <v>3</v>
      </c>
      <c r="Z15" s="75">
        <v>5</v>
      </c>
      <c r="AA15" s="19">
        <f t="shared" si="9"/>
        <v>2</v>
      </c>
      <c r="AB15" s="75">
        <v>1</v>
      </c>
      <c r="AC15" s="19">
        <f t="shared" si="10"/>
        <v>6</v>
      </c>
      <c r="AD15" s="75">
        <v>3</v>
      </c>
      <c r="AE15" s="19">
        <f t="shared" si="11"/>
        <v>4</v>
      </c>
    </row>
    <row r="16" spans="1:31" s="5" customFormat="1" ht="30" customHeight="1" thickBot="1">
      <c r="A16" s="15">
        <f t="shared" si="12"/>
        <v>10</v>
      </c>
      <c r="B16" s="76" t="s">
        <v>8</v>
      </c>
      <c r="C16" s="91" t="s">
        <v>10</v>
      </c>
      <c r="D16" s="75">
        <v>4</v>
      </c>
      <c r="E16" s="19">
        <f t="shared" si="0"/>
        <v>3</v>
      </c>
      <c r="F16" s="75">
        <v>2</v>
      </c>
      <c r="G16" s="19">
        <f t="shared" si="1"/>
        <v>5</v>
      </c>
      <c r="H16" s="75">
        <v>1</v>
      </c>
      <c r="I16" s="19">
        <f t="shared" si="2"/>
        <v>6</v>
      </c>
      <c r="J16" s="75">
        <v>6</v>
      </c>
      <c r="K16" s="19">
        <f t="shared" si="3"/>
        <v>1</v>
      </c>
      <c r="L16" s="75">
        <v>3</v>
      </c>
      <c r="M16" s="19">
        <f t="shared" si="4"/>
        <v>4</v>
      </c>
      <c r="N16" s="75">
        <v>5</v>
      </c>
      <c r="O16" s="19">
        <f t="shared" si="5"/>
        <v>2</v>
      </c>
      <c r="P16" s="79"/>
      <c r="Q16" s="98">
        <f t="shared" si="13"/>
        <v>36</v>
      </c>
      <c r="R16" s="76" t="s">
        <v>3</v>
      </c>
      <c r="S16" s="75" t="s">
        <v>10</v>
      </c>
      <c r="T16" s="75">
        <v>1</v>
      </c>
      <c r="U16" s="19">
        <f t="shared" si="6"/>
        <v>6</v>
      </c>
      <c r="V16" s="75">
        <v>6</v>
      </c>
      <c r="W16" s="19">
        <f t="shared" si="7"/>
        <v>1</v>
      </c>
      <c r="X16" s="75">
        <v>5</v>
      </c>
      <c r="Y16" s="19">
        <f t="shared" si="8"/>
        <v>2</v>
      </c>
      <c r="Z16" s="75">
        <v>4</v>
      </c>
      <c r="AA16" s="19">
        <f t="shared" si="9"/>
        <v>3</v>
      </c>
      <c r="AB16" s="75">
        <v>3</v>
      </c>
      <c r="AC16" s="19">
        <f t="shared" si="10"/>
        <v>4</v>
      </c>
      <c r="AD16" s="75">
        <v>2</v>
      </c>
      <c r="AE16" s="19">
        <f t="shared" si="11"/>
        <v>5</v>
      </c>
    </row>
    <row r="17" spans="1:31" s="5" customFormat="1" ht="30" customHeight="1" thickBot="1">
      <c r="A17" s="26"/>
      <c r="B17" s="101" t="s">
        <v>20</v>
      </c>
      <c r="C17" s="102"/>
      <c r="D17" s="157">
        <f>SUM(E3:E16)</f>
        <v>24</v>
      </c>
      <c r="E17" s="158"/>
      <c r="F17" s="157">
        <f>SUM(G3:G16)</f>
        <v>37</v>
      </c>
      <c r="G17" s="158"/>
      <c r="H17" s="157">
        <f>SUM(I3:I16)</f>
        <v>33</v>
      </c>
      <c r="I17" s="158"/>
      <c r="J17" s="157">
        <f>SUM(K3:K16)</f>
        <v>23</v>
      </c>
      <c r="K17" s="158"/>
      <c r="L17" s="157">
        <f>SUM(M3:M16)</f>
        <v>54</v>
      </c>
      <c r="M17" s="158"/>
      <c r="N17" s="157">
        <f>SUM(O3:O16)</f>
        <v>34</v>
      </c>
      <c r="O17" s="158"/>
      <c r="P17" s="79"/>
      <c r="Q17" s="103"/>
      <c r="R17" s="104" t="s">
        <v>20</v>
      </c>
      <c r="S17" s="102"/>
      <c r="T17" s="159">
        <f>SUM(U7:U16)+D35</f>
        <v>97</v>
      </c>
      <c r="U17" s="160"/>
      <c r="V17" s="159">
        <f>SUM(W7:W16)+F35</f>
        <v>134</v>
      </c>
      <c r="W17" s="160"/>
      <c r="X17" s="159">
        <f>SUM(Y7:Y16)+H35</f>
        <v>108</v>
      </c>
      <c r="Y17" s="160"/>
      <c r="Z17" s="159">
        <f>SUM(AA7:AA16)+J35</f>
        <v>89</v>
      </c>
      <c r="AA17" s="160"/>
      <c r="AB17" s="159">
        <f>SUM(AC7:AC16)+L35</f>
        <v>187</v>
      </c>
      <c r="AC17" s="160"/>
      <c r="AD17" s="159">
        <f>SUM(AE7:AE16)+N35</f>
        <v>117</v>
      </c>
      <c r="AE17" s="160"/>
    </row>
    <row r="18" spans="1:31" s="5" customFormat="1" ht="30" customHeight="1">
      <c r="A18" s="15">
        <v>11</v>
      </c>
      <c r="B18" s="94" t="s">
        <v>1</v>
      </c>
      <c r="C18" s="91" t="s">
        <v>9</v>
      </c>
      <c r="D18" s="75">
        <v>6</v>
      </c>
      <c r="E18" s="17">
        <f aca="true" t="shared" si="14" ref="E18:E27">IF(D18=1,6,IF(D18=2,5,IF(D18=3,4,IF(D18=4,3,IF(D18=5,2,IF(D18=6,1,IF(D18="DQ",0,IF(D18=""," "))))))))</f>
        <v>1</v>
      </c>
      <c r="F18" s="75">
        <v>1</v>
      </c>
      <c r="G18" s="17">
        <f aca="true" t="shared" si="15" ref="G18:G27">IF(F18=1,6,IF(F18=2,5,IF(F18=3,4,IF(F18=4,3,IF(F18=5,2,IF(F18=6,1,IF(F18="DQ",0,IF(F18=""," "))))))))</f>
        <v>6</v>
      </c>
      <c r="H18" s="75">
        <v>4</v>
      </c>
      <c r="I18" s="17">
        <f aca="true" t="shared" si="16" ref="I18:I27">IF(H18=1,6,IF(H18=2,5,IF(H18=3,4,IF(H18=4,3,IF(H18=5,2,IF(H18=6,1,IF(H18="DQ",0,IF(H18=""," "))))))))</f>
        <v>3</v>
      </c>
      <c r="J18" s="75">
        <v>3</v>
      </c>
      <c r="K18" s="17">
        <f aca="true" t="shared" si="17" ref="K18:K27">IF(J18=1,6,IF(J18=2,5,IF(J18=3,4,IF(J18=4,3,IF(J18=5,2,IF(J18=6,1,IF(J18="DQ",0,IF(J18=""," "))))))))</f>
        <v>4</v>
      </c>
      <c r="L18" s="75">
        <v>2</v>
      </c>
      <c r="M18" s="17">
        <f aca="true" t="shared" si="18" ref="M18:M27">IF(L18=1,6,IF(L18=2,5,IF(L18=3,4,IF(L18=4,3,IF(L18=5,2,IF(L18=6,1,IF(L18="DQ",0,IF(L18=""," "))))))))</f>
        <v>5</v>
      </c>
      <c r="N18" s="75">
        <v>5</v>
      </c>
      <c r="O18" s="17">
        <f aca="true" t="shared" si="19" ref="O18:O27">IF(N18=1,6,IF(N18=2,5,IF(N18=3,4,IF(N18=4,3,IF(N18=5,2,IF(N18=6,1,IF(N18="DQ",0,IF(N18=""," "))))))))</f>
        <v>2</v>
      </c>
      <c r="P18" s="79"/>
      <c r="Q18" s="105">
        <v>37</v>
      </c>
      <c r="R18" s="106" t="s">
        <v>51</v>
      </c>
      <c r="S18" s="107" t="s">
        <v>9</v>
      </c>
      <c r="T18" s="75">
        <v>6</v>
      </c>
      <c r="U18" s="32">
        <f aca="true" t="shared" si="20" ref="U18:U27">IF(T18=1,6,IF(T18=2,5,IF(T18=3,4,IF(T18=4,3,IF(T18=5,2,IF(T18=6,1,IF(T18="DQ",0,IF(T18=""," "))))))))</f>
        <v>1</v>
      </c>
      <c r="V18" s="75">
        <v>4</v>
      </c>
      <c r="W18" s="32">
        <f aca="true" t="shared" si="21" ref="W18:W27">IF(V18=1,6,IF(V18=2,5,IF(V18=3,4,IF(V18=4,3,IF(V18=5,2,IF(V18=6,1,IF(V18="DQ",0,IF(V18=""," "))))))))</f>
        <v>3</v>
      </c>
      <c r="X18" s="75">
        <v>3</v>
      </c>
      <c r="Y18" s="32">
        <f aca="true" t="shared" si="22" ref="Y18:Y27">IF(X18=1,6,IF(X18=2,5,IF(X18=3,4,IF(X18=4,3,IF(X18=5,2,IF(X18=6,1,IF(X18="DQ",0,IF(X18=""," "))))))))</f>
        <v>4</v>
      </c>
      <c r="Z18" s="75">
        <v>5</v>
      </c>
      <c r="AA18" s="32">
        <f aca="true" t="shared" si="23" ref="AA18:AA27">IF(Z18=1,6,IF(Z18=2,5,IF(Z18=3,4,IF(Z18=4,3,IF(Z18=5,2,IF(Z18=6,1,IF(Z18="DQ",0,IF(Z18=""," "))))))))</f>
        <v>2</v>
      </c>
      <c r="AB18" s="75">
        <v>2</v>
      </c>
      <c r="AC18" s="32">
        <f aca="true" t="shared" si="24" ref="AC18:AC27">IF(AB18=1,6,IF(AB18=2,5,IF(AB18=3,4,IF(AB18=4,3,IF(AB18=5,2,IF(AB18=6,1,IF(AB18="DQ",0,IF(AB18=""," "))))))))</f>
        <v>5</v>
      </c>
      <c r="AD18" s="75">
        <v>1</v>
      </c>
      <c r="AE18" s="32">
        <f aca="true" t="shared" si="25" ref="AE18:AE27">IF(AD18=1,6,IF(AD18=2,5,IF(AD18=3,4,IF(AD18=4,3,IF(AD18=5,2,IF(AD18=6,1,IF(AD18="DQ",0,IF(AD18=""," "))))))))</f>
        <v>6</v>
      </c>
    </row>
    <row r="19" spans="1:31" s="5" customFormat="1" ht="30" customHeight="1">
      <c r="A19" s="15">
        <f t="shared" si="12"/>
        <v>12</v>
      </c>
      <c r="B19" s="76" t="s">
        <v>74</v>
      </c>
      <c r="C19" s="91" t="s">
        <v>10</v>
      </c>
      <c r="D19" s="94">
        <v>1</v>
      </c>
      <c r="E19" s="17">
        <f t="shared" si="14"/>
        <v>6</v>
      </c>
      <c r="F19" s="94" t="s">
        <v>105</v>
      </c>
      <c r="G19" s="17">
        <f t="shared" si="15"/>
        <v>0</v>
      </c>
      <c r="H19" s="94">
        <v>3</v>
      </c>
      <c r="I19" s="17">
        <f t="shared" si="16"/>
        <v>4</v>
      </c>
      <c r="J19" s="94">
        <v>5</v>
      </c>
      <c r="K19" s="17">
        <f t="shared" si="17"/>
        <v>2</v>
      </c>
      <c r="L19" s="94">
        <v>2</v>
      </c>
      <c r="M19" s="17">
        <f t="shared" si="18"/>
        <v>5</v>
      </c>
      <c r="N19" s="94">
        <v>4</v>
      </c>
      <c r="O19" s="17">
        <f t="shared" si="19"/>
        <v>3</v>
      </c>
      <c r="P19" s="79"/>
      <c r="Q19" s="98">
        <f t="shared" si="13"/>
        <v>38</v>
      </c>
      <c r="R19" s="76" t="s">
        <v>5</v>
      </c>
      <c r="S19" s="75" t="s">
        <v>10</v>
      </c>
      <c r="T19" s="94">
        <v>3</v>
      </c>
      <c r="U19" s="19">
        <f t="shared" si="20"/>
        <v>4</v>
      </c>
      <c r="V19" s="94">
        <v>5</v>
      </c>
      <c r="W19" s="19">
        <f t="shared" si="21"/>
        <v>2</v>
      </c>
      <c r="X19" s="94">
        <v>4</v>
      </c>
      <c r="Y19" s="19">
        <f t="shared" si="22"/>
        <v>3</v>
      </c>
      <c r="Z19" s="94" t="s">
        <v>106</v>
      </c>
      <c r="AA19" s="19" t="b">
        <f t="shared" si="23"/>
        <v>0</v>
      </c>
      <c r="AB19" s="94">
        <v>2</v>
      </c>
      <c r="AC19" s="19">
        <f t="shared" si="24"/>
        <v>5</v>
      </c>
      <c r="AD19" s="94">
        <v>1</v>
      </c>
      <c r="AE19" s="19">
        <f t="shared" si="25"/>
        <v>6</v>
      </c>
    </row>
    <row r="20" spans="1:31" s="5" customFormat="1" ht="30" customHeight="1">
      <c r="A20" s="22">
        <f t="shared" si="12"/>
        <v>13</v>
      </c>
      <c r="B20" s="94" t="s">
        <v>53</v>
      </c>
      <c r="C20" s="91" t="s">
        <v>9</v>
      </c>
      <c r="D20" s="75" t="s">
        <v>106</v>
      </c>
      <c r="E20" s="17" t="b">
        <f t="shared" si="14"/>
        <v>0</v>
      </c>
      <c r="F20" s="75">
        <v>2</v>
      </c>
      <c r="G20" s="17">
        <f t="shared" si="15"/>
        <v>5</v>
      </c>
      <c r="H20" s="75">
        <v>4</v>
      </c>
      <c r="I20" s="17">
        <f t="shared" si="16"/>
        <v>3</v>
      </c>
      <c r="J20" s="75">
        <v>3</v>
      </c>
      <c r="K20" s="17">
        <f t="shared" si="17"/>
        <v>4</v>
      </c>
      <c r="L20" s="75" t="s">
        <v>105</v>
      </c>
      <c r="M20" s="17">
        <f t="shared" si="18"/>
        <v>0</v>
      </c>
      <c r="N20" s="75">
        <v>1</v>
      </c>
      <c r="O20" s="17">
        <f t="shared" si="19"/>
        <v>6</v>
      </c>
      <c r="P20" s="79"/>
      <c r="Q20" s="100">
        <f t="shared" si="13"/>
        <v>39</v>
      </c>
      <c r="R20" s="94" t="s">
        <v>64</v>
      </c>
      <c r="S20" s="94" t="s">
        <v>9</v>
      </c>
      <c r="T20" s="75">
        <v>6</v>
      </c>
      <c r="U20" s="24">
        <f t="shared" si="20"/>
        <v>1</v>
      </c>
      <c r="V20" s="75">
        <v>1</v>
      </c>
      <c r="W20" s="24">
        <f t="shared" si="21"/>
        <v>6</v>
      </c>
      <c r="X20" s="75">
        <v>2</v>
      </c>
      <c r="Y20" s="24">
        <f t="shared" si="22"/>
        <v>5</v>
      </c>
      <c r="Z20" s="75">
        <v>4</v>
      </c>
      <c r="AA20" s="24">
        <f t="shared" si="23"/>
        <v>3</v>
      </c>
      <c r="AB20" s="75">
        <v>3</v>
      </c>
      <c r="AC20" s="24">
        <f t="shared" si="24"/>
        <v>4</v>
      </c>
      <c r="AD20" s="75">
        <v>5</v>
      </c>
      <c r="AE20" s="24">
        <f t="shared" si="25"/>
        <v>2</v>
      </c>
    </row>
    <row r="21" spans="1:31" s="5" customFormat="1" ht="30" customHeight="1">
      <c r="A21" s="22">
        <f>+A20+1</f>
        <v>14</v>
      </c>
      <c r="B21" s="97" t="s">
        <v>3</v>
      </c>
      <c r="C21" s="91" t="s">
        <v>10</v>
      </c>
      <c r="D21" s="76" t="s">
        <v>105</v>
      </c>
      <c r="E21" s="19">
        <f t="shared" si="14"/>
        <v>0</v>
      </c>
      <c r="F21" s="76">
        <v>3</v>
      </c>
      <c r="G21" s="19">
        <f t="shared" si="15"/>
        <v>4</v>
      </c>
      <c r="H21" s="76">
        <v>2</v>
      </c>
      <c r="I21" s="19">
        <f t="shared" si="16"/>
        <v>5</v>
      </c>
      <c r="J21" s="76" t="s">
        <v>106</v>
      </c>
      <c r="K21" s="19" t="b">
        <f t="shared" si="17"/>
        <v>0</v>
      </c>
      <c r="L21" s="76">
        <v>1</v>
      </c>
      <c r="M21" s="19">
        <f t="shared" si="18"/>
        <v>6</v>
      </c>
      <c r="N21" s="76" t="s">
        <v>105</v>
      </c>
      <c r="O21" s="19">
        <f t="shared" si="19"/>
        <v>0</v>
      </c>
      <c r="P21" s="79"/>
      <c r="Q21" s="100">
        <f t="shared" si="13"/>
        <v>40</v>
      </c>
      <c r="R21" s="97" t="s">
        <v>3</v>
      </c>
      <c r="S21" s="76" t="s">
        <v>10</v>
      </c>
      <c r="T21" s="76">
        <v>5</v>
      </c>
      <c r="U21" s="24">
        <f t="shared" si="20"/>
        <v>2</v>
      </c>
      <c r="V21" s="76">
        <v>2</v>
      </c>
      <c r="W21" s="24">
        <f t="shared" si="21"/>
        <v>5</v>
      </c>
      <c r="X21" s="76">
        <v>4</v>
      </c>
      <c r="Y21" s="24">
        <f t="shared" si="22"/>
        <v>3</v>
      </c>
      <c r="Z21" s="76">
        <v>6</v>
      </c>
      <c r="AA21" s="24">
        <f t="shared" si="23"/>
        <v>1</v>
      </c>
      <c r="AB21" s="76">
        <v>1</v>
      </c>
      <c r="AC21" s="24">
        <f t="shared" si="24"/>
        <v>6</v>
      </c>
      <c r="AD21" s="76">
        <v>3</v>
      </c>
      <c r="AE21" s="24">
        <f t="shared" si="25"/>
        <v>4</v>
      </c>
    </row>
    <row r="22" spans="1:31" s="5" customFormat="1" ht="30" customHeight="1">
      <c r="A22" s="52">
        <v>15</v>
      </c>
      <c r="B22" s="94" t="s">
        <v>67</v>
      </c>
      <c r="C22" s="108" t="s">
        <v>9</v>
      </c>
      <c r="D22" s="75">
        <v>6</v>
      </c>
      <c r="E22" s="19">
        <f t="shared" si="14"/>
        <v>1</v>
      </c>
      <c r="F22" s="75">
        <v>1</v>
      </c>
      <c r="G22" s="19">
        <f t="shared" si="15"/>
        <v>6</v>
      </c>
      <c r="H22" s="75">
        <v>4</v>
      </c>
      <c r="I22" s="19">
        <f t="shared" si="16"/>
        <v>3</v>
      </c>
      <c r="J22" s="75">
        <v>3</v>
      </c>
      <c r="K22" s="19">
        <f t="shared" si="17"/>
        <v>4</v>
      </c>
      <c r="L22" s="75">
        <v>2</v>
      </c>
      <c r="M22" s="19">
        <f t="shared" si="18"/>
        <v>5</v>
      </c>
      <c r="N22" s="75">
        <v>5</v>
      </c>
      <c r="O22" s="19">
        <f t="shared" si="19"/>
        <v>2</v>
      </c>
      <c r="P22" s="79"/>
      <c r="Q22" s="100">
        <f t="shared" si="13"/>
        <v>41</v>
      </c>
      <c r="R22" s="94" t="s">
        <v>62</v>
      </c>
      <c r="S22" s="75" t="s">
        <v>9</v>
      </c>
      <c r="T22" s="75">
        <v>6</v>
      </c>
      <c r="U22" s="19">
        <f t="shared" si="20"/>
        <v>1</v>
      </c>
      <c r="V22" s="75">
        <v>3</v>
      </c>
      <c r="W22" s="19">
        <f t="shared" si="21"/>
        <v>4</v>
      </c>
      <c r="X22" s="75">
        <v>2</v>
      </c>
      <c r="Y22" s="19">
        <f t="shared" si="22"/>
        <v>5</v>
      </c>
      <c r="Z22" s="75">
        <v>5</v>
      </c>
      <c r="AA22" s="19">
        <f t="shared" si="23"/>
        <v>2</v>
      </c>
      <c r="AB22" s="75">
        <v>1</v>
      </c>
      <c r="AC22" s="19">
        <f t="shared" si="24"/>
        <v>6</v>
      </c>
      <c r="AD22" s="75">
        <v>4</v>
      </c>
      <c r="AE22" s="19">
        <f t="shared" si="25"/>
        <v>3</v>
      </c>
    </row>
    <row r="23" spans="1:31" s="5" customFormat="1" ht="30" customHeight="1">
      <c r="A23" s="34">
        <f aca="true" t="shared" si="26" ref="A23:A34">+A22+1</f>
        <v>16</v>
      </c>
      <c r="B23" s="97" t="s">
        <v>5</v>
      </c>
      <c r="C23" s="90" t="s">
        <v>10</v>
      </c>
      <c r="D23" s="94">
        <v>2</v>
      </c>
      <c r="E23" s="19">
        <f t="shared" si="14"/>
        <v>5</v>
      </c>
      <c r="F23" s="94">
        <v>4</v>
      </c>
      <c r="G23" s="19">
        <f t="shared" si="15"/>
        <v>3</v>
      </c>
      <c r="H23" s="94">
        <v>6</v>
      </c>
      <c r="I23" s="19">
        <f t="shared" si="16"/>
        <v>1</v>
      </c>
      <c r="J23" s="94">
        <v>5</v>
      </c>
      <c r="K23" s="19">
        <f t="shared" si="17"/>
        <v>2</v>
      </c>
      <c r="L23" s="94">
        <v>1</v>
      </c>
      <c r="M23" s="19">
        <f t="shared" si="18"/>
        <v>6</v>
      </c>
      <c r="N23" s="94">
        <v>3</v>
      </c>
      <c r="O23" s="19">
        <f t="shared" si="19"/>
        <v>4</v>
      </c>
      <c r="P23" s="79"/>
      <c r="Q23" s="96">
        <f>+Q22+1</f>
        <v>42</v>
      </c>
      <c r="R23" s="97" t="s">
        <v>5</v>
      </c>
      <c r="S23" s="94" t="s">
        <v>10</v>
      </c>
      <c r="T23" s="94">
        <v>5</v>
      </c>
      <c r="U23" s="24">
        <f t="shared" si="20"/>
        <v>2</v>
      </c>
      <c r="V23" s="94">
        <v>2</v>
      </c>
      <c r="W23" s="24">
        <f t="shared" si="21"/>
        <v>5</v>
      </c>
      <c r="X23" s="94">
        <v>3</v>
      </c>
      <c r="Y23" s="24">
        <f t="shared" si="22"/>
        <v>4</v>
      </c>
      <c r="Z23" s="94">
        <v>1</v>
      </c>
      <c r="AA23" s="24">
        <f t="shared" si="23"/>
        <v>6</v>
      </c>
      <c r="AB23" s="94">
        <v>4</v>
      </c>
      <c r="AC23" s="24">
        <f t="shared" si="24"/>
        <v>3</v>
      </c>
      <c r="AD23" s="94">
        <v>6</v>
      </c>
      <c r="AE23" s="24">
        <f t="shared" si="25"/>
        <v>1</v>
      </c>
    </row>
    <row r="24" spans="1:31" s="5" customFormat="1" ht="30" customHeight="1">
      <c r="A24" s="34">
        <f t="shared" si="26"/>
        <v>17</v>
      </c>
      <c r="B24" s="94" t="s">
        <v>68</v>
      </c>
      <c r="C24" s="90" t="s">
        <v>9</v>
      </c>
      <c r="D24" s="94">
        <v>6</v>
      </c>
      <c r="E24" s="19">
        <f t="shared" si="14"/>
        <v>1</v>
      </c>
      <c r="F24" s="94">
        <v>3</v>
      </c>
      <c r="G24" s="19">
        <f t="shared" si="15"/>
        <v>4</v>
      </c>
      <c r="H24" s="94">
        <v>2</v>
      </c>
      <c r="I24" s="19">
        <f t="shared" si="16"/>
        <v>5</v>
      </c>
      <c r="J24" s="94">
        <v>4</v>
      </c>
      <c r="K24" s="19">
        <f t="shared" si="17"/>
        <v>3</v>
      </c>
      <c r="L24" s="94">
        <v>1</v>
      </c>
      <c r="M24" s="19">
        <f t="shared" si="18"/>
        <v>6</v>
      </c>
      <c r="N24" s="94">
        <v>5</v>
      </c>
      <c r="O24" s="19">
        <f t="shared" si="19"/>
        <v>2</v>
      </c>
      <c r="P24" s="79"/>
      <c r="Q24" s="109">
        <f>+Q23+1</f>
        <v>43</v>
      </c>
      <c r="R24" s="94" t="s">
        <v>1</v>
      </c>
      <c r="S24" s="75" t="s">
        <v>9</v>
      </c>
      <c r="T24" s="94" t="s">
        <v>105</v>
      </c>
      <c r="U24" s="24">
        <f t="shared" si="20"/>
        <v>0</v>
      </c>
      <c r="V24" s="94">
        <v>3</v>
      </c>
      <c r="W24" s="24">
        <f t="shared" si="21"/>
        <v>4</v>
      </c>
      <c r="X24" s="94">
        <v>5</v>
      </c>
      <c r="Y24" s="24">
        <f t="shared" si="22"/>
        <v>2</v>
      </c>
      <c r="Z24" s="94">
        <v>4</v>
      </c>
      <c r="AA24" s="24">
        <f t="shared" si="23"/>
        <v>3</v>
      </c>
      <c r="AB24" s="94">
        <v>1</v>
      </c>
      <c r="AC24" s="24">
        <f t="shared" si="24"/>
        <v>6</v>
      </c>
      <c r="AD24" s="94">
        <v>2</v>
      </c>
      <c r="AE24" s="24">
        <f t="shared" si="25"/>
        <v>5</v>
      </c>
    </row>
    <row r="25" spans="1:31" s="5" customFormat="1" ht="30" customHeight="1">
      <c r="A25" s="34">
        <f t="shared" si="26"/>
        <v>18</v>
      </c>
      <c r="B25" s="76" t="s">
        <v>3</v>
      </c>
      <c r="C25" s="90" t="s">
        <v>10</v>
      </c>
      <c r="D25" s="75">
        <v>4</v>
      </c>
      <c r="E25" s="19">
        <f t="shared" si="14"/>
        <v>3</v>
      </c>
      <c r="F25" s="75">
        <v>2</v>
      </c>
      <c r="G25" s="19">
        <f t="shared" si="15"/>
        <v>5</v>
      </c>
      <c r="H25" s="75">
        <v>3</v>
      </c>
      <c r="I25" s="19">
        <f t="shared" si="16"/>
        <v>4</v>
      </c>
      <c r="J25" s="75">
        <v>6</v>
      </c>
      <c r="K25" s="19">
        <f t="shared" si="17"/>
        <v>1</v>
      </c>
      <c r="L25" s="75">
        <v>1</v>
      </c>
      <c r="M25" s="19">
        <f t="shared" si="18"/>
        <v>6</v>
      </c>
      <c r="N25" s="75">
        <v>5</v>
      </c>
      <c r="O25" s="19">
        <f t="shared" si="19"/>
        <v>2</v>
      </c>
      <c r="P25" s="79"/>
      <c r="Q25" s="95">
        <f>+Q24+1</f>
        <v>44</v>
      </c>
      <c r="R25" s="76" t="s">
        <v>8</v>
      </c>
      <c r="S25" s="99" t="s">
        <v>10</v>
      </c>
      <c r="T25" s="85">
        <v>3</v>
      </c>
      <c r="U25" s="19">
        <f t="shared" si="20"/>
        <v>4</v>
      </c>
      <c r="V25" s="86">
        <v>5</v>
      </c>
      <c r="W25" s="19">
        <f t="shared" si="21"/>
        <v>2</v>
      </c>
      <c r="X25" s="75">
        <v>6</v>
      </c>
      <c r="Y25" s="19">
        <f t="shared" si="22"/>
        <v>1</v>
      </c>
      <c r="Z25" s="75">
        <v>4</v>
      </c>
      <c r="AA25" s="19">
        <f t="shared" si="23"/>
        <v>3</v>
      </c>
      <c r="AB25" s="75">
        <v>1</v>
      </c>
      <c r="AC25" s="19">
        <f t="shared" si="24"/>
        <v>6</v>
      </c>
      <c r="AD25" s="75">
        <v>2</v>
      </c>
      <c r="AE25" s="19">
        <f t="shared" si="25"/>
        <v>5</v>
      </c>
    </row>
    <row r="26" spans="1:31" s="5" customFormat="1" ht="30" customHeight="1">
      <c r="A26" s="15">
        <f t="shared" si="26"/>
        <v>19</v>
      </c>
      <c r="B26" s="94" t="s">
        <v>69</v>
      </c>
      <c r="C26" s="91" t="s">
        <v>9</v>
      </c>
      <c r="D26" s="75">
        <v>6</v>
      </c>
      <c r="E26" s="19">
        <f t="shared" si="14"/>
        <v>1</v>
      </c>
      <c r="F26" s="75">
        <v>3</v>
      </c>
      <c r="G26" s="19">
        <f t="shared" si="15"/>
        <v>4</v>
      </c>
      <c r="H26" s="75">
        <v>1</v>
      </c>
      <c r="I26" s="19">
        <f t="shared" si="16"/>
        <v>6</v>
      </c>
      <c r="J26" s="75">
        <v>5</v>
      </c>
      <c r="K26" s="19">
        <f t="shared" si="17"/>
        <v>2</v>
      </c>
      <c r="L26" s="75">
        <v>2</v>
      </c>
      <c r="M26" s="19">
        <f t="shared" si="18"/>
        <v>5</v>
      </c>
      <c r="N26" s="75">
        <v>4</v>
      </c>
      <c r="O26" s="19">
        <f t="shared" si="19"/>
        <v>3</v>
      </c>
      <c r="P26" s="79"/>
      <c r="Q26" s="110">
        <f>+Q25+1</f>
        <v>45</v>
      </c>
      <c r="R26" s="94" t="s">
        <v>51</v>
      </c>
      <c r="S26" s="86" t="s">
        <v>9</v>
      </c>
      <c r="T26" s="75">
        <v>4</v>
      </c>
      <c r="U26" s="36">
        <f t="shared" si="20"/>
        <v>3</v>
      </c>
      <c r="V26" s="75">
        <v>3</v>
      </c>
      <c r="W26" s="36">
        <f t="shared" si="21"/>
        <v>4</v>
      </c>
      <c r="X26" s="75">
        <v>5</v>
      </c>
      <c r="Y26" s="36">
        <f t="shared" si="22"/>
        <v>2</v>
      </c>
      <c r="Z26" s="75">
        <v>6</v>
      </c>
      <c r="AA26" s="36">
        <f t="shared" si="23"/>
        <v>1</v>
      </c>
      <c r="AB26" s="75">
        <v>1</v>
      </c>
      <c r="AC26" s="36">
        <f t="shared" si="24"/>
        <v>6</v>
      </c>
      <c r="AD26" s="75">
        <v>2</v>
      </c>
      <c r="AE26" s="36">
        <f t="shared" si="25"/>
        <v>5</v>
      </c>
    </row>
    <row r="27" spans="1:31" s="5" customFormat="1" ht="30" customHeight="1" thickBot="1">
      <c r="A27" s="15">
        <f t="shared" si="26"/>
        <v>20</v>
      </c>
      <c r="B27" s="97" t="s">
        <v>5</v>
      </c>
      <c r="C27" s="91" t="s">
        <v>10</v>
      </c>
      <c r="D27" s="75">
        <v>2</v>
      </c>
      <c r="E27" s="19">
        <f t="shared" si="14"/>
        <v>5</v>
      </c>
      <c r="F27" s="75">
        <v>4</v>
      </c>
      <c r="G27" s="19">
        <f t="shared" si="15"/>
        <v>3</v>
      </c>
      <c r="H27" s="75">
        <v>5</v>
      </c>
      <c r="I27" s="19">
        <f t="shared" si="16"/>
        <v>2</v>
      </c>
      <c r="J27" s="75">
        <v>3</v>
      </c>
      <c r="K27" s="19">
        <f t="shared" si="17"/>
        <v>4</v>
      </c>
      <c r="L27" s="75">
        <v>1</v>
      </c>
      <c r="M27" s="19">
        <f t="shared" si="18"/>
        <v>6</v>
      </c>
      <c r="N27" s="75">
        <v>6</v>
      </c>
      <c r="O27" s="19">
        <f t="shared" si="19"/>
        <v>1</v>
      </c>
      <c r="P27" s="79"/>
      <c r="Q27" s="111">
        <f>+Q26+1</f>
        <v>46</v>
      </c>
      <c r="R27" s="112" t="s">
        <v>2</v>
      </c>
      <c r="S27" s="113" t="s">
        <v>10</v>
      </c>
      <c r="T27" s="75">
        <v>3</v>
      </c>
      <c r="U27" s="41">
        <f t="shared" si="20"/>
        <v>4</v>
      </c>
      <c r="V27" s="75">
        <v>5</v>
      </c>
      <c r="W27" s="41">
        <f t="shared" si="21"/>
        <v>2</v>
      </c>
      <c r="X27" s="75">
        <v>4</v>
      </c>
      <c r="Y27" s="41">
        <f t="shared" si="22"/>
        <v>3</v>
      </c>
      <c r="Z27" s="75" t="s">
        <v>106</v>
      </c>
      <c r="AA27" s="41" t="b">
        <f t="shared" si="23"/>
        <v>0</v>
      </c>
      <c r="AB27" s="75">
        <v>1</v>
      </c>
      <c r="AC27" s="41">
        <f t="shared" si="24"/>
        <v>6</v>
      </c>
      <c r="AD27" s="75">
        <v>2</v>
      </c>
      <c r="AE27" s="41">
        <f t="shared" si="25"/>
        <v>5</v>
      </c>
    </row>
    <row r="28" spans="1:31" s="5" customFormat="1" ht="30" customHeight="1" thickBot="1">
      <c r="A28" s="54"/>
      <c r="B28" s="114" t="s">
        <v>20</v>
      </c>
      <c r="C28" s="115"/>
      <c r="D28" s="155">
        <f>SUM(E18:E27)+D17</f>
        <v>47</v>
      </c>
      <c r="E28" s="156"/>
      <c r="F28" s="155">
        <f>SUM(G18:G27)+F17</f>
        <v>77</v>
      </c>
      <c r="G28" s="156"/>
      <c r="H28" s="155">
        <f>SUM(I18:I27)+H17</f>
        <v>69</v>
      </c>
      <c r="I28" s="156"/>
      <c r="J28" s="155">
        <f>SUM(K18:K27)+J17</f>
        <v>49</v>
      </c>
      <c r="K28" s="156"/>
      <c r="L28" s="155">
        <f>SUM(M18:M27)+L17</f>
        <v>104</v>
      </c>
      <c r="M28" s="156"/>
      <c r="N28" s="155">
        <f>SUM(O18:O27)+N17</f>
        <v>59</v>
      </c>
      <c r="O28" s="156"/>
      <c r="P28" s="79"/>
      <c r="Q28" s="118"/>
      <c r="R28" s="119" t="s">
        <v>20</v>
      </c>
      <c r="S28" s="115"/>
      <c r="T28" s="161">
        <f>SUM(U18:U27)+T17</f>
        <v>119</v>
      </c>
      <c r="U28" s="162"/>
      <c r="V28" s="161">
        <f>SUM(W18:W27)+V17</f>
        <v>171</v>
      </c>
      <c r="W28" s="162"/>
      <c r="X28" s="161">
        <f>SUM(Y18:Y27)+X17</f>
        <v>140</v>
      </c>
      <c r="Y28" s="162"/>
      <c r="Z28" s="161">
        <f>SUM(AA18:AA27)+Z17</f>
        <v>110</v>
      </c>
      <c r="AA28" s="162"/>
      <c r="AB28" s="161">
        <f>SUM(AC18:AC27)+AB17</f>
        <v>240</v>
      </c>
      <c r="AC28" s="162"/>
      <c r="AD28" s="161">
        <f>SUM(AE18:AE27)+AD17</f>
        <v>159</v>
      </c>
      <c r="AE28" s="162"/>
    </row>
    <row r="29" spans="1:31" s="5" customFormat="1" ht="30" customHeight="1">
      <c r="A29" s="57">
        <v>21</v>
      </c>
      <c r="B29" s="106" t="s">
        <v>72</v>
      </c>
      <c r="C29" s="120" t="s">
        <v>9</v>
      </c>
      <c r="D29" s="107" t="s">
        <v>106</v>
      </c>
      <c r="E29" s="32" t="b">
        <f aca="true" t="shared" si="27" ref="E29:O34">IF(D29=1,6,IF(D29=2,5,IF(D29=3,4,IF(D29=4,3,IF(D29=5,2,IF(D29=6,1,IF(D29="DQ",0,IF(D29=""," "))))))))</f>
        <v>0</v>
      </c>
      <c r="F29" s="107">
        <v>4</v>
      </c>
      <c r="G29" s="32">
        <f t="shared" si="27"/>
        <v>3</v>
      </c>
      <c r="H29" s="107">
        <v>5</v>
      </c>
      <c r="I29" s="32">
        <f t="shared" si="27"/>
        <v>2</v>
      </c>
      <c r="J29" s="107">
        <v>3</v>
      </c>
      <c r="K29" s="32">
        <f t="shared" si="27"/>
        <v>4</v>
      </c>
      <c r="L29" s="107">
        <v>2</v>
      </c>
      <c r="M29" s="32">
        <f t="shared" si="27"/>
        <v>5</v>
      </c>
      <c r="N29" s="107">
        <v>1</v>
      </c>
      <c r="O29" s="32">
        <f t="shared" si="27"/>
        <v>6</v>
      </c>
      <c r="P29" s="79"/>
      <c r="Q29" s="121">
        <v>47</v>
      </c>
      <c r="R29" s="106" t="s">
        <v>21</v>
      </c>
      <c r="S29" s="107" t="s">
        <v>9</v>
      </c>
      <c r="T29" s="107">
        <v>6</v>
      </c>
      <c r="U29" s="32">
        <f>IF(T29=1,6,IF(T29=2,5,IF(T29=3,4,IF(T29=4,3,IF(T29=5,2,IF(T29=6,1,IF(T29="DQ",0,IF(T29=""," "))))))))</f>
        <v>1</v>
      </c>
      <c r="V29" s="107">
        <v>1</v>
      </c>
      <c r="W29" s="32">
        <f>IF(V29=1,6,IF(V29=2,5,IF(V29=3,4,IF(V29=4,3,IF(V29=5,2,IF(V29=6,1,IF(V29="DQ",0,IF(V29=""," "))))))))</f>
        <v>6</v>
      </c>
      <c r="X29" s="107">
        <v>2</v>
      </c>
      <c r="Y29" s="32">
        <f>IF(X29=1,6,IF(X29=2,5,IF(X29=3,4,IF(X29=4,3,IF(X29=5,2,IF(X29=6,1,IF(X29="DQ",0,IF(X29=""," "))))))))</f>
        <v>5</v>
      </c>
      <c r="Z29" s="107">
        <v>5</v>
      </c>
      <c r="AA29" s="32">
        <f>IF(Z29=1,6,IF(Z29=2,5,IF(Z29=3,4,IF(Z29=4,3,IF(Z29=5,2,IF(Z29=6,1,IF(Z29="DQ",0,IF(Z29=""," "))))))))</f>
        <v>2</v>
      </c>
      <c r="AB29" s="107">
        <v>3</v>
      </c>
      <c r="AC29" s="32">
        <f>IF(AB29=1,6,IF(AB29=2,5,IF(AB29=3,4,IF(AB29=4,3,IF(AB29=5,2,IF(AB29=6,1,IF(AB29="DQ",0,IF(AB29=""," "))))))))</f>
        <v>4</v>
      </c>
      <c r="AD29" s="107">
        <v>4</v>
      </c>
      <c r="AE29" s="32">
        <f>IF(AD29=1,6,IF(AD29=2,5,IF(AD29=3,4,IF(AD29=4,3,IF(AD29=5,2,IF(AD29=6,1,IF(AD29="DQ",0,IF(AD29=""," "))))))))</f>
        <v>3</v>
      </c>
    </row>
    <row r="30" spans="1:31" s="5" customFormat="1" ht="30" customHeight="1">
      <c r="A30" s="15">
        <f t="shared" si="26"/>
        <v>22</v>
      </c>
      <c r="B30" s="76" t="s">
        <v>7</v>
      </c>
      <c r="C30" s="91" t="s">
        <v>10</v>
      </c>
      <c r="D30" s="75">
        <v>3</v>
      </c>
      <c r="E30" s="19">
        <f t="shared" si="27"/>
        <v>4</v>
      </c>
      <c r="F30" s="75" t="s">
        <v>105</v>
      </c>
      <c r="G30" s="19">
        <f t="shared" si="27"/>
        <v>0</v>
      </c>
      <c r="H30" s="75" t="s">
        <v>105</v>
      </c>
      <c r="I30" s="19">
        <f t="shared" si="27"/>
        <v>0</v>
      </c>
      <c r="J30" s="75" t="s">
        <v>106</v>
      </c>
      <c r="K30" s="19" t="b">
        <f t="shared" si="27"/>
        <v>0</v>
      </c>
      <c r="L30" s="75">
        <v>2</v>
      </c>
      <c r="M30" s="19">
        <f t="shared" si="27"/>
        <v>5</v>
      </c>
      <c r="N30" s="75">
        <v>1</v>
      </c>
      <c r="O30" s="19">
        <f t="shared" si="27"/>
        <v>6</v>
      </c>
      <c r="P30" s="79"/>
      <c r="Q30" s="110">
        <f>+Q29+1</f>
        <v>48</v>
      </c>
      <c r="R30" s="76" t="s">
        <v>2</v>
      </c>
      <c r="S30" s="75" t="s">
        <v>10</v>
      </c>
      <c r="T30" s="75">
        <v>6</v>
      </c>
      <c r="U30" s="19">
        <f>IF(T30=1,6,IF(T30=2,5,IF(T30=3,4,IF(T30=4,3,IF(T30=5,2,IF(T30=6,1,IF(T30="DQ",0,IF(T30=""," "))))))))</f>
        <v>1</v>
      </c>
      <c r="V30" s="75">
        <v>2</v>
      </c>
      <c r="W30" s="19">
        <f>IF(V30=1,6,IF(V30=2,5,IF(V30=3,4,IF(V30=4,3,IF(V30=5,2,IF(V30=6,1,IF(V30="DQ",0,IF(V30=""," "))))))))</f>
        <v>5</v>
      </c>
      <c r="X30" s="75">
        <v>3</v>
      </c>
      <c r="Y30" s="19">
        <f>IF(X30=1,6,IF(X30=2,5,IF(X30=3,4,IF(X30=4,3,IF(X30=5,2,IF(X30=6,1,IF(X30="DQ",0,IF(X30=""," "))))))))</f>
        <v>4</v>
      </c>
      <c r="Z30" s="75">
        <v>4</v>
      </c>
      <c r="AA30" s="19">
        <f>IF(Z30=1,6,IF(Z30=2,5,IF(Z30=3,4,IF(Z30=4,3,IF(Z30=5,2,IF(Z30=6,1,IF(Z30="DQ",0,IF(Z30=""," "))))))))</f>
        <v>3</v>
      </c>
      <c r="AB30" s="75">
        <v>1</v>
      </c>
      <c r="AC30" s="19">
        <f>IF(AB30=1,6,IF(AB30=2,5,IF(AB30=3,4,IF(AB30=4,3,IF(AB30=5,2,IF(AB30=6,1,IF(AB30="DQ",0,IF(AB30=""," "))))))))</f>
        <v>6</v>
      </c>
      <c r="AD30" s="75">
        <v>5</v>
      </c>
      <c r="AE30" s="19">
        <f>IF(AD30=1,6,IF(AD30=2,5,IF(AD30=3,4,IF(AD30=4,3,IF(AD30=5,2,IF(AD30=6,1,IF(AD30="DQ",0,IF(AD30=""," "))))))))</f>
        <v>2</v>
      </c>
    </row>
    <row r="31" spans="1:31" s="5" customFormat="1" ht="30" customHeight="1">
      <c r="A31" s="15">
        <f t="shared" si="26"/>
        <v>23</v>
      </c>
      <c r="B31" s="94" t="s">
        <v>67</v>
      </c>
      <c r="C31" s="91" t="s">
        <v>9</v>
      </c>
      <c r="D31" s="75">
        <v>5</v>
      </c>
      <c r="E31" s="19">
        <f t="shared" si="27"/>
        <v>2</v>
      </c>
      <c r="F31" s="75">
        <v>3</v>
      </c>
      <c r="G31" s="19">
        <f t="shared" si="27"/>
        <v>4</v>
      </c>
      <c r="H31" s="75">
        <v>4</v>
      </c>
      <c r="I31" s="19">
        <f t="shared" si="27"/>
        <v>3</v>
      </c>
      <c r="J31" s="75">
        <v>1</v>
      </c>
      <c r="K31" s="19">
        <f t="shared" si="27"/>
        <v>6</v>
      </c>
      <c r="L31" s="75">
        <v>2</v>
      </c>
      <c r="M31" s="19">
        <f t="shared" si="27"/>
        <v>5</v>
      </c>
      <c r="N31" s="75">
        <v>6</v>
      </c>
      <c r="O31" s="19">
        <f t="shared" si="27"/>
        <v>1</v>
      </c>
      <c r="P31" s="79"/>
      <c r="Q31" s="110">
        <f>+Q30+1</f>
        <v>49</v>
      </c>
      <c r="R31" s="94" t="s">
        <v>65</v>
      </c>
      <c r="S31" s="75" t="s">
        <v>9</v>
      </c>
      <c r="T31" s="75">
        <v>6</v>
      </c>
      <c r="U31" s="19">
        <f>IF(T31=1,6,IF(T31=2,5,IF(T31=3,4,IF(T31=4,3,IF(T31=5,2,IF(T31=6,1,IF(T31="DQ",0,IF(T31=""," "))))))))</f>
        <v>1</v>
      </c>
      <c r="V31" s="75">
        <v>3</v>
      </c>
      <c r="W31" s="19">
        <f>IF(V31=1,6,IF(V31=2,5,IF(V31=3,4,IF(V31=4,3,IF(V31=5,2,IF(V31=6,1,IF(V31="DQ",0,IF(V31=""," "))))))))</f>
        <v>4</v>
      </c>
      <c r="X31" s="75">
        <v>2</v>
      </c>
      <c r="Y31" s="19">
        <f>IF(X31=1,6,IF(X31=2,5,IF(X31=3,4,IF(X31=4,3,IF(X31=5,2,IF(X31=6,1,IF(X31="DQ",0,IF(X31=""," "))))))))</f>
        <v>5</v>
      </c>
      <c r="Z31" s="75">
        <v>5</v>
      </c>
      <c r="AA31" s="19">
        <f>IF(Z31=1,6,IF(Z31=2,5,IF(Z31=3,4,IF(Z31=4,3,IF(Z31=5,2,IF(Z31=6,1,IF(Z31="DQ",0,IF(Z31=""," "))))))))</f>
        <v>2</v>
      </c>
      <c r="AB31" s="75">
        <v>1</v>
      </c>
      <c r="AC31" s="19">
        <f>IF(AB31=1,6,IF(AB31=2,5,IF(AB31=3,4,IF(AB31=4,3,IF(AB31=5,2,IF(AB31=6,1,IF(AB31="DQ",0,IF(AB31=""," "))))))))</f>
        <v>6</v>
      </c>
      <c r="AD31" s="75">
        <v>4</v>
      </c>
      <c r="AE31" s="19">
        <f>IF(AD31=1,6,IF(AD31=2,5,IF(AD31=3,4,IF(AD31=4,3,IF(AD31=5,2,IF(AD31=6,1,IF(AD31="DQ",0,IF(AD31=""," "))))))))</f>
        <v>3</v>
      </c>
    </row>
    <row r="32" spans="1:31" s="5" customFormat="1" ht="30" customHeight="1">
      <c r="A32" s="15">
        <f t="shared" si="26"/>
        <v>24</v>
      </c>
      <c r="B32" s="97" t="s">
        <v>6</v>
      </c>
      <c r="C32" s="91" t="s">
        <v>10</v>
      </c>
      <c r="D32" s="75">
        <v>1</v>
      </c>
      <c r="E32" s="19">
        <f t="shared" si="27"/>
        <v>6</v>
      </c>
      <c r="F32" s="75" t="s">
        <v>105</v>
      </c>
      <c r="G32" s="19">
        <f t="shared" si="27"/>
        <v>0</v>
      </c>
      <c r="H32" s="75" t="s">
        <v>105</v>
      </c>
      <c r="I32" s="19">
        <f t="shared" si="27"/>
        <v>0</v>
      </c>
      <c r="J32" s="75">
        <v>4</v>
      </c>
      <c r="K32" s="19">
        <f t="shared" si="27"/>
        <v>3</v>
      </c>
      <c r="L32" s="75">
        <v>2</v>
      </c>
      <c r="M32" s="19">
        <f t="shared" si="27"/>
        <v>5</v>
      </c>
      <c r="N32" s="75">
        <v>3</v>
      </c>
      <c r="O32" s="19">
        <f t="shared" si="27"/>
        <v>4</v>
      </c>
      <c r="P32" s="79"/>
      <c r="Q32" s="122">
        <f>+Q31+1</f>
        <v>50</v>
      </c>
      <c r="R32" s="97" t="s">
        <v>7</v>
      </c>
      <c r="S32" s="94" t="s">
        <v>10</v>
      </c>
      <c r="T32" s="75">
        <v>4</v>
      </c>
      <c r="U32" s="19">
        <f>IF(T32=1,6,IF(T32=2,5,IF(T32=3,4,IF(T32=4,3,IF(T32=5,2,IF(T32=6,1,IF(T32="DQ",0,IF(T32=""," "))))))))</f>
        <v>3</v>
      </c>
      <c r="V32" s="75">
        <v>2</v>
      </c>
      <c r="W32" s="19">
        <f>IF(V32=1,6,IF(V32=2,5,IF(V32=3,4,IF(V32=4,3,IF(V32=5,2,IF(V32=6,1,IF(V32="DQ",0,IF(V32=""," "))))))))</f>
        <v>5</v>
      </c>
      <c r="X32" s="75">
        <v>3</v>
      </c>
      <c r="Y32" s="19">
        <f>IF(X32=1,6,IF(X32=2,5,IF(X32=3,4,IF(X32=4,3,IF(X32=5,2,IF(X32=6,1,IF(X32="DQ",0,IF(X32=""," "))))))))</f>
        <v>4</v>
      </c>
      <c r="Z32" s="75">
        <v>5</v>
      </c>
      <c r="AA32" s="19">
        <f>IF(Z32=1,6,IF(Z32=2,5,IF(Z32=3,4,IF(Z32=4,3,IF(Z32=5,2,IF(Z32=6,1,IF(Z32="DQ",0,IF(Z32=""," "))))))))</f>
        <v>2</v>
      </c>
      <c r="AB32" s="75">
        <v>1</v>
      </c>
      <c r="AC32" s="19">
        <f>IF(AB32=1,6,IF(AB32=2,5,IF(AB32=3,4,IF(AB32=4,3,IF(AB32=5,2,IF(AB32=6,1,IF(AB32="DQ",0,IF(AB32=""," "))))))))</f>
        <v>6</v>
      </c>
      <c r="AD32" s="75">
        <v>6</v>
      </c>
      <c r="AE32" s="19">
        <f>IF(AD32=1,6,IF(AD32=2,5,IF(AD32=3,4,IF(AD32=4,3,IF(AD32=5,2,IF(AD32=6,1,IF(AD32="DQ",0,IF(AD32=""," "))))))))</f>
        <v>1</v>
      </c>
    </row>
    <row r="33" spans="1:31" s="5" customFormat="1" ht="30" customHeight="1">
      <c r="A33" s="15">
        <f t="shared" si="26"/>
        <v>25</v>
      </c>
      <c r="B33" s="94" t="s">
        <v>4</v>
      </c>
      <c r="C33" s="91" t="s">
        <v>9</v>
      </c>
      <c r="D33" s="75">
        <v>4</v>
      </c>
      <c r="E33" s="19">
        <f t="shared" si="27"/>
        <v>3</v>
      </c>
      <c r="F33" s="75">
        <v>3</v>
      </c>
      <c r="G33" s="19">
        <f t="shared" si="27"/>
        <v>4</v>
      </c>
      <c r="H33" s="75">
        <v>2</v>
      </c>
      <c r="I33" s="19">
        <f t="shared" si="27"/>
        <v>5</v>
      </c>
      <c r="J33" s="75">
        <v>6</v>
      </c>
      <c r="K33" s="19">
        <f t="shared" si="27"/>
        <v>1</v>
      </c>
      <c r="L33" s="75">
        <v>1</v>
      </c>
      <c r="M33" s="19">
        <f t="shared" si="27"/>
        <v>6</v>
      </c>
      <c r="N33" s="75">
        <v>5</v>
      </c>
      <c r="O33" s="19">
        <f t="shared" si="27"/>
        <v>2</v>
      </c>
      <c r="P33" s="79"/>
      <c r="Q33" s="109">
        <f>+Q32+1</f>
        <v>51</v>
      </c>
      <c r="R33" s="123" t="s">
        <v>58</v>
      </c>
      <c r="S33" s="124"/>
      <c r="T33" s="125">
        <v>5</v>
      </c>
      <c r="U33" s="150">
        <f>IF(T33=1,6,IF(T33=2,5,IF(T33=3,4,IF(T33=4,3,IF(T33=5,2,IF(T33=6,1,IF(T33="DQ",0,IF(T33=""," "))))))))</f>
        <v>2</v>
      </c>
      <c r="V33" s="125">
        <v>4</v>
      </c>
      <c r="W33" s="150">
        <f>IF(V33=1,6,IF(V33=2,5,IF(V33=3,4,IF(V33=4,3,IF(V33=5,2,IF(V33=6,1,IF(V33="DQ",0,IF(V33=""," "))))))))</f>
        <v>3</v>
      </c>
      <c r="X33" s="125">
        <v>3</v>
      </c>
      <c r="Y33" s="150">
        <f>IF(X33=1,6,IF(X33=2,5,IF(X33=3,4,IF(X33=4,3,IF(X33=5,2,IF(X33=6,1,IF(X33="DQ",0,IF(X33=""," "))))))))</f>
        <v>4</v>
      </c>
      <c r="Z33" s="125" t="s">
        <v>106</v>
      </c>
      <c r="AA33" s="150" t="b">
        <f>IF(Z33=1,6,IF(Z33=2,5,IF(Z33=3,4,IF(Z33=4,3,IF(Z33=5,2,IF(Z33=6,1,IF(Z33="DQ",0,IF(Z33=""," "))))))))</f>
        <v>0</v>
      </c>
      <c r="AB33" s="125">
        <v>1</v>
      </c>
      <c r="AC33" s="150">
        <f>IF(AB33=1,6,IF(AB33=2,5,IF(AB33=3,4,IF(AB33=4,3,IF(AB33=5,2,IF(AB33=6,1,IF(AB33="DQ",0,IF(AB33=""," "))))))))</f>
        <v>6</v>
      </c>
      <c r="AD33" s="125">
        <v>2</v>
      </c>
      <c r="AE33" s="150">
        <f>IF(AD33=1,6,IF(AD33=2,5,IF(AD33=3,4,IF(AD33=4,3,IF(AD33=5,2,IF(AD33=6,1,IF(AD33="DQ",0,IF(AD33=""," "))))))))</f>
        <v>5</v>
      </c>
    </row>
    <row r="34" spans="1:31" s="5" customFormat="1" ht="30" customHeight="1" thickBot="1">
      <c r="A34" s="38">
        <f t="shared" si="26"/>
        <v>26</v>
      </c>
      <c r="B34" s="112" t="s">
        <v>6</v>
      </c>
      <c r="C34" s="126" t="s">
        <v>10</v>
      </c>
      <c r="D34" s="127">
        <v>5</v>
      </c>
      <c r="E34" s="41">
        <f t="shared" si="27"/>
        <v>2</v>
      </c>
      <c r="F34" s="127">
        <v>2</v>
      </c>
      <c r="G34" s="41">
        <f t="shared" si="27"/>
        <v>5</v>
      </c>
      <c r="H34" s="127">
        <v>1</v>
      </c>
      <c r="I34" s="41">
        <f t="shared" si="27"/>
        <v>6</v>
      </c>
      <c r="J34" s="127">
        <v>6</v>
      </c>
      <c r="K34" s="41">
        <f t="shared" si="27"/>
        <v>1</v>
      </c>
      <c r="L34" s="127">
        <v>4</v>
      </c>
      <c r="M34" s="41">
        <f t="shared" si="27"/>
        <v>3</v>
      </c>
      <c r="N34" s="127">
        <v>3</v>
      </c>
      <c r="O34" s="41">
        <f t="shared" si="27"/>
        <v>4</v>
      </c>
      <c r="P34" s="79"/>
      <c r="Q34" s="128"/>
      <c r="R34" s="129" t="s">
        <v>59</v>
      </c>
      <c r="S34" s="130"/>
      <c r="T34" s="125"/>
      <c r="U34" s="131"/>
      <c r="V34" s="125"/>
      <c r="W34" s="131"/>
      <c r="X34" s="125"/>
      <c r="Y34" s="131"/>
      <c r="Z34" s="125"/>
      <c r="AA34" s="131"/>
      <c r="AB34" s="125"/>
      <c r="AC34" s="131"/>
      <c r="AD34" s="125"/>
      <c r="AE34" s="132"/>
    </row>
    <row r="35" spans="1:31" s="5" customFormat="1" ht="30" customHeight="1" thickBot="1">
      <c r="A35" s="60"/>
      <c r="B35" s="133" t="s">
        <v>20</v>
      </c>
      <c r="C35" s="134"/>
      <c r="D35" s="164">
        <f>SUM(E29:E34)+D28</f>
        <v>64</v>
      </c>
      <c r="E35" s="165"/>
      <c r="F35" s="164">
        <f>SUM(G29:G34)+F28</f>
        <v>93</v>
      </c>
      <c r="G35" s="165"/>
      <c r="H35" s="164">
        <f>SUM(I29:I34)+H28</f>
        <v>85</v>
      </c>
      <c r="I35" s="165"/>
      <c r="J35" s="164">
        <f>SUM(K29:K34)+J28</f>
        <v>64</v>
      </c>
      <c r="K35" s="165"/>
      <c r="L35" s="164">
        <f>SUM(M29:M34)+L28</f>
        <v>133</v>
      </c>
      <c r="M35" s="165"/>
      <c r="N35" s="164">
        <f>SUM(O29:O34)+N28</f>
        <v>82</v>
      </c>
      <c r="O35" s="165"/>
      <c r="P35" s="79"/>
      <c r="Q35" s="137"/>
      <c r="R35" s="138" t="s">
        <v>60</v>
      </c>
      <c r="S35" s="139"/>
      <c r="T35" s="140"/>
      <c r="U35" s="141"/>
      <c r="V35" s="140"/>
      <c r="W35" s="141"/>
      <c r="X35" s="140"/>
      <c r="Y35" s="141"/>
      <c r="Z35" s="140"/>
      <c r="AA35" s="141"/>
      <c r="AB35" s="140"/>
      <c r="AC35" s="141"/>
      <c r="AD35" s="140"/>
      <c r="AE35" s="142"/>
    </row>
    <row r="36" spans="2:31" s="5" customFormat="1" ht="30" customHeight="1" thickBot="1">
      <c r="B36" s="7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18"/>
      <c r="R36" s="143" t="s">
        <v>56</v>
      </c>
      <c r="S36" s="108"/>
      <c r="T36" s="163">
        <f>SUM(U29:U34)+T28</f>
        <v>127</v>
      </c>
      <c r="U36" s="162"/>
      <c r="V36" s="161">
        <f>SUM(W29:W34)+V28</f>
        <v>194</v>
      </c>
      <c r="W36" s="162"/>
      <c r="X36" s="161">
        <f>SUM(Y29:Y34)+X28</f>
        <v>162</v>
      </c>
      <c r="Y36" s="162"/>
      <c r="Z36" s="161">
        <f>SUM(AA29:AA34)+Z28</f>
        <v>119</v>
      </c>
      <c r="AA36" s="162"/>
      <c r="AB36" s="161">
        <f>SUM(AC29:AC34)+AB28</f>
        <v>268</v>
      </c>
      <c r="AC36" s="162"/>
      <c r="AD36" s="161">
        <f>SUM(AE29:AE34)+AD28</f>
        <v>173</v>
      </c>
      <c r="AE36" s="162"/>
    </row>
    <row r="37" spans="2:31" s="5" customFormat="1" ht="30" customHeight="1" thickBot="1">
      <c r="B37" s="77" t="s">
        <v>22</v>
      </c>
      <c r="C37" s="79"/>
      <c r="D37" s="77" t="s">
        <v>23</v>
      </c>
      <c r="E37" s="145" t="s">
        <v>24</v>
      </c>
      <c r="F37" s="79"/>
      <c r="G37" s="77" t="s">
        <v>25</v>
      </c>
      <c r="H37" s="145" t="s">
        <v>26</v>
      </c>
      <c r="I37" s="79"/>
      <c r="J37" s="77" t="s">
        <v>27</v>
      </c>
      <c r="K37" s="145" t="s">
        <v>28</v>
      </c>
      <c r="L37" s="79"/>
      <c r="M37" s="79"/>
      <c r="N37" s="79"/>
      <c r="O37" s="79"/>
      <c r="P37" s="79"/>
      <c r="Q37" s="103" t="s">
        <v>73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46"/>
    </row>
    <row r="38" spans="2:31" s="5" customFormat="1" ht="30" customHeight="1">
      <c r="B38" s="77"/>
      <c r="C38" s="79"/>
      <c r="D38" s="77" t="s">
        <v>29</v>
      </c>
      <c r="E38" s="145" t="s">
        <v>30</v>
      </c>
      <c r="F38" s="79"/>
      <c r="G38" s="77" t="s">
        <v>31</v>
      </c>
      <c r="H38" s="145" t="s">
        <v>32</v>
      </c>
      <c r="I38" s="79"/>
      <c r="J38" s="77" t="s">
        <v>33</v>
      </c>
      <c r="K38" s="145" t="s">
        <v>34</v>
      </c>
      <c r="L38" s="79"/>
      <c r="M38" s="79"/>
      <c r="N38" s="79"/>
      <c r="O38" s="79"/>
      <c r="P38" s="79"/>
      <c r="Q38" s="79"/>
      <c r="R38" s="79"/>
      <c r="S38" s="77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2:31" s="5" customFormat="1" ht="30" customHeight="1">
      <c r="B39" s="77"/>
      <c r="C39" s="79"/>
      <c r="D39" s="77"/>
      <c r="E39" s="79"/>
      <c r="F39" s="79"/>
      <c r="G39" s="7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7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s="5" customFormat="1" ht="30" customHeight="1">
      <c r="A40" s="4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9"/>
      <c r="Q40" s="79"/>
      <c r="R40" s="79"/>
      <c r="S40" s="77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</row>
    <row r="41" spans="2:31" s="5" customFormat="1" ht="30" customHeight="1">
      <c r="B41" s="77"/>
      <c r="C41" s="79"/>
      <c r="D41" s="75" t="s">
        <v>38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94" t="s">
        <v>47</v>
      </c>
      <c r="Q41" s="79"/>
      <c r="R41" s="94" t="s">
        <v>45</v>
      </c>
      <c r="S41" s="77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</row>
    <row r="42" spans="1:31" s="5" customFormat="1" ht="30" customHeight="1">
      <c r="A42" s="13" t="s">
        <v>36</v>
      </c>
      <c r="B42" s="75" t="s">
        <v>37</v>
      </c>
      <c r="C42" s="79"/>
      <c r="D42" s="75" t="s">
        <v>39</v>
      </c>
      <c r="E42" s="75"/>
      <c r="F42" s="75" t="s">
        <v>40</v>
      </c>
      <c r="G42" s="75"/>
      <c r="H42" s="75" t="s">
        <v>41</v>
      </c>
      <c r="I42" s="75"/>
      <c r="J42" s="75" t="s">
        <v>42</v>
      </c>
      <c r="K42" s="75"/>
      <c r="L42" s="75" t="s">
        <v>43</v>
      </c>
      <c r="M42" s="75"/>
      <c r="N42" s="75" t="s">
        <v>44</v>
      </c>
      <c r="O42" s="85"/>
      <c r="P42" s="76" t="s">
        <v>48</v>
      </c>
      <c r="Q42" s="79"/>
      <c r="R42" s="76" t="s">
        <v>46</v>
      </c>
      <c r="S42" s="77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</row>
    <row r="43" spans="1:49" ht="30" customHeight="1">
      <c r="A43" s="18">
        <v>1</v>
      </c>
      <c r="B43" s="151" t="s">
        <v>89</v>
      </c>
      <c r="C43" s="79"/>
      <c r="D43" s="75">
        <f>COUNTIF(D7:D16,"1")+COUNTIF(D18:D27,"1")+COUNTIF(D29:D34,"1")+COUNTIF(T7:T16,"1")+COUNTIF(T18:T27,"1")+COUNTIF(T29:T33,"1")</f>
        <v>5</v>
      </c>
      <c r="E43" s="75"/>
      <c r="F43" s="75">
        <f>COUNTIF(D7:D16,"2")+COUNTIF(D18:D27,"2")+COUNTIF(D29:D34,"2")+COUNTIF(T7:T16,"2")+COUNTIF(T18:T27,"2")+COUNTIF(T29:T33,"2")</f>
        <v>3</v>
      </c>
      <c r="G43" s="75"/>
      <c r="H43" s="75">
        <f>COUNTIF(D7:D16,"3")+COUNTIF(D18:D27,"3")+COUNTIF(D29:D34,"3")+COUNTIF(T7:T16,"3")+COUNTIF(T18:T27,"3")+COUNTIF(T29:T33,"3")</f>
        <v>7</v>
      </c>
      <c r="I43" s="75"/>
      <c r="J43" s="75">
        <f>COUNTIF(D7:D16,"4")+COUNTIF(D18:D27,"4")+COUNTIF(D29:D34,"4")+COUNTIF(T7:T16,"4")+COUNTIF(T18:T27,"4")+COUNTIF(T29:T33,"4")</f>
        <v>7</v>
      </c>
      <c r="K43" s="75"/>
      <c r="L43" s="75">
        <f>COUNTIF(D7:D16,"5")+COUNTIF(D18:D27,"5")+COUNTIF(D29:D34,"5")+COUNTIF(T7:T16,"5")+COUNTIF(T18:T27,"5")+COUNTIF(T29:T33,"5")</f>
        <v>9</v>
      </c>
      <c r="M43" s="75"/>
      <c r="N43" s="75">
        <f>COUNTIF(D7:D16,"6")+COUNTIF(D18:D27,"6")+COUNTIF(D29:D34,"6")+COUNTIF(T7:T16,"6")+COUNTIF(T18:T27,"6")+COUNTIF(T29:T33,"6")</f>
        <v>15</v>
      </c>
      <c r="O43" s="75"/>
      <c r="P43" s="76">
        <f aca="true" t="shared" si="28" ref="P43:P48">+D43+F43+H43+J43+L43+N43</f>
        <v>46</v>
      </c>
      <c r="Q43" s="77"/>
      <c r="R43" s="78">
        <f>+T36</f>
        <v>127</v>
      </c>
      <c r="S43" s="77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5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30" customHeight="1">
      <c r="A44" s="18">
        <v>2</v>
      </c>
      <c r="B44" s="151" t="s">
        <v>90</v>
      </c>
      <c r="C44" s="79"/>
      <c r="D44" s="75">
        <f>COUNTIF(F7:F16,"1")+COUNTIF(F18:F27,"1")+COUNTIF(F29:F34,"1")+COUNTIF(V7:V16,"1")+COUNTIF(V18:V27,"1")+COUNTIF(V29:V33,"1")</f>
        <v>7</v>
      </c>
      <c r="E44" s="75"/>
      <c r="F44" s="75">
        <f>COUNTIF(F7:F16,"2")+COUNTIF(F18:F27,"2")+COUNTIF(F29:F34,"2")+COUNTIF(V7:V16,"2")+COUNTIF(V18:V27,"2")+COUNTIF(V29:V33,"2")</f>
        <v>14</v>
      </c>
      <c r="G44" s="75"/>
      <c r="H44" s="75">
        <f>COUNTIF(F7:F16,"3")+COUNTIF(F18:F27,"3")+COUNTIF(F29:F34,"3")+COUNTIF(V7:V16,"3")+COUNTIF(V18:V27,"3")+COUNTIF(V29:V33,"3")</f>
        <v>12</v>
      </c>
      <c r="I44" s="75"/>
      <c r="J44" s="75">
        <f>COUNTIF(F7:F16,"4")+COUNTIF(F18:F27,"4")+COUNTIF(F29:F34,"4")+COUNTIF(V7:V16,"4")+COUNTIF(V18:V27,"4")+COUNTIF(V29:V33,"4")</f>
        <v>8</v>
      </c>
      <c r="K44" s="75"/>
      <c r="L44" s="75">
        <f>COUNTIF(F7:F16,"5")+COUNTIF(F18:F27,"5")+COUNTIF(F29:F34,"5")+COUNTIF(V7:V16,"5")+COUNTIF(V18:V27,"5")+COUNTIF(V29:V33,"5")</f>
        <v>3</v>
      </c>
      <c r="M44" s="75"/>
      <c r="N44" s="75">
        <f>COUNTIF(F7:F16,"6")+COUNTIF(F18:F27,"6")+COUNTIF(F29:F34,"6")+COUNTIF(V7:V16,"6")+COUNTIF(V18:V27,"6")+COUNTIF(V29:V33,"6")</f>
        <v>4</v>
      </c>
      <c r="O44" s="75"/>
      <c r="P44" s="75">
        <f t="shared" si="28"/>
        <v>48</v>
      </c>
      <c r="Q44" s="77"/>
      <c r="R44" s="78">
        <f>+V36</f>
        <v>194</v>
      </c>
      <c r="S44" s="77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30" customHeight="1">
      <c r="A45" s="18">
        <v>3</v>
      </c>
      <c r="B45" s="151" t="s">
        <v>91</v>
      </c>
      <c r="C45" s="79"/>
      <c r="D45" s="75">
        <f>COUNTIF(H7:H16,"1")+COUNTIF(H18:H27,"1")+COUNTIF(H29:H34,"1")+COUNTIF(X7:X16,"1")+COUNTIF(X18:X27,"1")+COUNTIF(X29:X33,"1")</f>
        <v>3</v>
      </c>
      <c r="E45" s="75"/>
      <c r="F45" s="75">
        <f>COUNTIF(H7:H16,"2")+COUNTIF(H18:H27,"2")+COUNTIF(H29:H34,"2")+COUNTIF(X7:X16,"2")+COUNTIF(X18:X27,"2")+COUNTIF(X29:X33,"2")</f>
        <v>9</v>
      </c>
      <c r="G45" s="75"/>
      <c r="H45" s="75">
        <f>COUNTIF(H7:H16,"3")+COUNTIF(H18:H27,"3")+COUNTIF(H29:H34,"3")+COUNTIF(X7:X16,"3")+COUNTIF(X18:X27,"3")+COUNTIF(X29:X33,"3")</f>
        <v>10</v>
      </c>
      <c r="I45" s="75"/>
      <c r="J45" s="75">
        <f>COUNTIF(H7:H16,"4")+COUNTIF(H18:H27,"4")+COUNTIF(H29:H34,"4")+COUNTIF(X7:X16,"4")+COUNTIF(X18:X27,"4")+COUNTIF(X29:X33,"4")</f>
        <v>13</v>
      </c>
      <c r="K45" s="75"/>
      <c r="L45" s="75">
        <f>COUNTIF(H7:H16,"5")+COUNTIF(H18:H27,"5")+COUNTIF(H29:H34,"5")+COUNTIF(X7:X16,"5")+COUNTIF(X18:X27,"5")+COUNTIF(X29:X33,"5")</f>
        <v>8</v>
      </c>
      <c r="M45" s="75"/>
      <c r="N45" s="75">
        <f>COUNTIF(H7:H16,"6")+COUNTIF(H18:H27,"6")+COUNTIF(H29:H34,"6")+COUNTIF(X7:X16,"6")+COUNTIF(X18:X27,"6")+COUNTIF(X29:X33,"6")</f>
        <v>4</v>
      </c>
      <c r="O45" s="75"/>
      <c r="P45" s="75">
        <f t="shared" si="28"/>
        <v>47</v>
      </c>
      <c r="Q45" s="77"/>
      <c r="R45" s="78">
        <f>+X36</f>
        <v>162</v>
      </c>
      <c r="S45" s="77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30" customHeight="1">
      <c r="A46" s="18">
        <v>4</v>
      </c>
      <c r="B46" s="151" t="s">
        <v>92</v>
      </c>
      <c r="C46" s="79"/>
      <c r="D46" s="75">
        <f>COUNTIF(J7:J16,"1")+COUNTIF(J18:J27,"1")+COUNTIF(J29:J34,"1")+COUNTIF(Z7:Z16,"1")+COUNTIF(Z18:Z27,"1")+COUNTIF(Z29:Z33,"1")</f>
        <v>2</v>
      </c>
      <c r="E46" s="75"/>
      <c r="F46" s="75">
        <f>COUNTIF(J7:J16,"2")+COUNTIF(J18:J27,"2")+COUNTIF(J29:J34,"2")+COUNTIF(Z7:Z16,"2")+COUNTIF(Z18:Z27,"2")+COUNTIF(Z29:Z33,"2")</f>
        <v>2</v>
      </c>
      <c r="G46" s="75"/>
      <c r="H46" s="75">
        <f>COUNTIF(J7:J16,"3")+COUNTIF(J18:J27,"3")+COUNTIF(J29:J34,"3")+COUNTIF(Z7:Z16,"3")+COUNTIF(Z18:Z27,"3")+COUNTIF(Z29:Z33,"3")</f>
        <v>8</v>
      </c>
      <c r="I46" s="75"/>
      <c r="J46" s="75">
        <f>COUNTIF(J7:J16,"4")+COUNTIF(J18:J27,"4")+COUNTIF(J29:J34,"4")+COUNTIF(Z7:Z16,"4")+COUNTIF(Z18:Z27,"4")+COUNTIF(Z29:Z33,"4")</f>
        <v>10</v>
      </c>
      <c r="K46" s="75"/>
      <c r="L46" s="75">
        <f>COUNTIF(J7:J16,"5")+COUNTIF(J18:J27,"5")+COUNTIF(J29:J34,"5")+COUNTIF(Z7:Z16,"5")+COUNTIF(Z18:Z27,"5")+COUNTIF(Z29:Z33,"5")</f>
        <v>14</v>
      </c>
      <c r="M46" s="75"/>
      <c r="N46" s="75">
        <f>COUNTIF(J7:J16,"6")+COUNTIF(J18:J27,"6")+COUNTIF(J29:J34,"6")+COUNTIF(Z7:Z16,"6")+COUNTIF(Z18:Z27,"6")+COUNTIF(Z29:Z33,"6")</f>
        <v>7</v>
      </c>
      <c r="O46" s="75"/>
      <c r="P46" s="75">
        <f t="shared" si="28"/>
        <v>43</v>
      </c>
      <c r="Q46" s="77"/>
      <c r="R46" s="78">
        <f>+Z36</f>
        <v>119</v>
      </c>
      <c r="S46" s="77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5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30" customHeight="1">
      <c r="A47" s="18">
        <v>5</v>
      </c>
      <c r="B47" s="151" t="s">
        <v>93</v>
      </c>
      <c r="C47" s="79"/>
      <c r="D47" s="75">
        <f>COUNTIF(L7:L16,"1")+COUNTIF(L18:L27,"1")+COUNTIF(L29:L34,"1")+COUNTIF(AB7:AB16,"1")+COUNTIF(AB18:AB27,"1")+COUNTIF(AB29:AB33,"1")</f>
        <v>29</v>
      </c>
      <c r="E47" s="75"/>
      <c r="F47" s="75">
        <f>COUNTIF(L7:L16,"2")+COUNTIF(L18:L27,"2")+COUNTIF(L29:L34,"2")+COUNTIF(AB7:AB16,"2")+COUNTIF(AB18:AB27,"2")+COUNTIF(AB29:AB33,"2")</f>
        <v>13</v>
      </c>
      <c r="G47" s="75"/>
      <c r="H47" s="75">
        <f>COUNTIF(L7:L16,"3")+COUNTIF(L18:L27,"3")+COUNTIF(L29:L34,"3")+COUNTIF(AB7:AB16,"3")+COUNTIF(AB18:AB27,"3")+COUNTIF(AB29:AB33,"3")</f>
        <v>5</v>
      </c>
      <c r="I47" s="75"/>
      <c r="J47" s="75">
        <f>COUNTIF(L7:L16,"4")+COUNTIF(L18:L27,"4")+COUNTIF(L29:L34,"4")+COUNTIF(AB7:AB16,"4")+COUNTIF(AB18:AB27,"4")+COUNTIF(AB29:AB33,"4")</f>
        <v>3</v>
      </c>
      <c r="K47" s="75"/>
      <c r="L47" s="75">
        <f>COUNTIF(L7:L16,"5")+COUNTIF(L18:L27,"5")+COUNTIF(L29:L34,"5")+COUNTIF(AB7:AB16,"5")+COUNTIF(AB18:AB27,"5")+COUNTIF(AB29:AB33,"5")</f>
        <v>0</v>
      </c>
      <c r="M47" s="75"/>
      <c r="N47" s="75">
        <f>COUNTIF(L7:L16,"6")+COUNTIF(L18:L27,"6")+COUNTIF(L29:L34,"6")+COUNTIF(AB7:AB16,"6")+COUNTIF(AB18:AB27,"6")+COUNTIF(AB29:AB33,"6")</f>
        <v>0</v>
      </c>
      <c r="O47" s="75"/>
      <c r="P47" s="75">
        <f t="shared" si="28"/>
        <v>50</v>
      </c>
      <c r="Q47" s="79"/>
      <c r="R47" s="78">
        <f>+AB36</f>
        <v>268</v>
      </c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5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30" customHeight="1">
      <c r="A48" s="18">
        <v>6</v>
      </c>
      <c r="B48" s="151" t="s">
        <v>94</v>
      </c>
      <c r="C48" s="79"/>
      <c r="D48" s="75">
        <f>COUNTIF(N7:N16,"1")+COUNTIF(N18:N27,"1")+COUNTIF(N29:N34,"1")+COUNTIF(AD7:AD16,"1")+COUNTIF(AD18:AD27,"1")+COUNTIF(AD29:AD33,"1")</f>
        <v>5</v>
      </c>
      <c r="E48" s="75"/>
      <c r="F48" s="75">
        <f>COUNTIF(N7:N16,"2")+COUNTIF(N18:N27,"2")+COUNTIF(N29:N34,"2")+COUNTIF(AD7:AD16,"2")+COUNTIF(AD18:AD27,"2")+COUNTIF(AD29:AD33,"2")</f>
        <v>11</v>
      </c>
      <c r="G48" s="75"/>
      <c r="H48" s="75">
        <f>COUNTIF(N7:N16,"3")+COUNTIF(N18:N27,"3")+COUNTIF(N29:N34,"3")+COUNTIF(AD7:AD16,"3")+COUNTIF(AD18:AD27,"3")+COUNTIF(AD29:AD33,"3")</f>
        <v>9</v>
      </c>
      <c r="I48" s="75"/>
      <c r="J48" s="75">
        <f>COUNTIF(N7:N16,"4")+COUNTIF(N18:N27,"4")+COUNTIF(N29:N34,"4")+COUNTIF(AD7:AD16,"4")+COUNTIF(AD18:AD27,"4")+COUNTIF(AD29:AD33,"4")</f>
        <v>8</v>
      </c>
      <c r="K48" s="75"/>
      <c r="L48" s="75">
        <f>COUNTIF(N7:N16,"5")+COUNTIF(N18:N27,"5")+COUNTIF(N29:N34,"5")+COUNTIF(AD7:AD16,"5")+COUNTIF(AD18:AD27,"5")+COUNTIF(AD29:AD33,"5")</f>
        <v>11</v>
      </c>
      <c r="M48" s="75"/>
      <c r="N48" s="75">
        <f>COUNTIF(N7:N16,"6")+COUNTIF(N18:N27,"6")+COUNTIF(N29:N34,"6")+COUNTIF(AD7:AD16,"6")+COUNTIF(AD18:AD27,"6")+COUNTIF(AD29:AD33,"6")</f>
        <v>6</v>
      </c>
      <c r="O48" s="75"/>
      <c r="P48" s="75">
        <f t="shared" si="28"/>
        <v>50</v>
      </c>
      <c r="Q48" s="79"/>
      <c r="R48" s="78">
        <f>+AD36</f>
        <v>173</v>
      </c>
      <c r="S48" s="77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5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7.25">
      <c r="A49" s="5"/>
      <c r="B49" s="4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7.25">
      <c r="A50" s="5"/>
      <c r="B50" s="4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7.25">
      <c r="A51" s="5"/>
      <c r="B51" s="4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7.25">
      <c r="A52" s="5"/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7.25">
      <c r="A53" s="5"/>
      <c r="B53" s="4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7.25">
      <c r="A54" s="5"/>
      <c r="B54" s="4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</sheetData>
  <sheetProtection/>
  <mergeCells count="48">
    <mergeCell ref="D4:E4"/>
    <mergeCell ref="F4:G4"/>
    <mergeCell ref="H4:I4"/>
    <mergeCell ref="J4:K4"/>
    <mergeCell ref="L4:M4"/>
    <mergeCell ref="N4:O4"/>
    <mergeCell ref="T4:U4"/>
    <mergeCell ref="V4:W4"/>
    <mergeCell ref="X4:Y4"/>
    <mergeCell ref="Z4:AA4"/>
    <mergeCell ref="AB4:AC4"/>
    <mergeCell ref="AD4:AE4"/>
    <mergeCell ref="D17:E17"/>
    <mergeCell ref="F17:G17"/>
    <mergeCell ref="H17:I17"/>
    <mergeCell ref="J17:K17"/>
    <mergeCell ref="L17:M17"/>
    <mergeCell ref="N17:O17"/>
    <mergeCell ref="D28:E28"/>
    <mergeCell ref="F28:G28"/>
    <mergeCell ref="H28:I28"/>
    <mergeCell ref="J28:K28"/>
    <mergeCell ref="L28:M28"/>
    <mergeCell ref="N28:O28"/>
    <mergeCell ref="D35:E35"/>
    <mergeCell ref="F35:G35"/>
    <mergeCell ref="H35:I35"/>
    <mergeCell ref="J35:K35"/>
    <mergeCell ref="L35:M35"/>
    <mergeCell ref="N35:O35"/>
    <mergeCell ref="T17:U17"/>
    <mergeCell ref="V17:W17"/>
    <mergeCell ref="X17:Y17"/>
    <mergeCell ref="Z17:AA17"/>
    <mergeCell ref="AB17:AC17"/>
    <mergeCell ref="AD17:AE17"/>
    <mergeCell ref="T28:U28"/>
    <mergeCell ref="V28:W28"/>
    <mergeCell ref="X28:Y28"/>
    <mergeCell ref="Z28:AA28"/>
    <mergeCell ref="AB28:AC28"/>
    <mergeCell ref="AD28:AE28"/>
    <mergeCell ref="T36:U36"/>
    <mergeCell ref="V36:W36"/>
    <mergeCell ref="X36:Y36"/>
    <mergeCell ref="Z36:AA36"/>
    <mergeCell ref="AB36:AC36"/>
    <mergeCell ref="AD36:AE36"/>
  </mergeCells>
  <printOptions horizontalCentered="1" verticalCentered="1"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W157"/>
  <sheetViews>
    <sheetView showGridLines="0" zoomScale="50" zoomScaleNormal="50" zoomScalePageLayoutView="0"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D34" sqref="AD34"/>
    </sheetView>
  </sheetViews>
  <sheetFormatPr defaultColWidth="9.140625" defaultRowHeight="12.75"/>
  <cols>
    <col min="1" max="1" width="4.7109375" style="0" customWidth="1"/>
    <col min="2" max="2" width="23.28125" style="1" customWidth="1"/>
    <col min="3" max="3" width="6.140625" style="0" customWidth="1"/>
    <col min="4" max="4" width="7.57421875" style="0" customWidth="1"/>
    <col min="5" max="5" width="6.7109375" style="0" customWidth="1"/>
    <col min="6" max="7" width="7.00390625" style="0" customWidth="1"/>
    <col min="8" max="15" width="6.7109375" style="0" customWidth="1"/>
    <col min="16" max="16" width="21.00390625" style="0" customWidth="1"/>
    <col min="17" max="17" width="5.140625" style="0" customWidth="1"/>
    <col min="18" max="18" width="26.140625" style="0" customWidth="1"/>
    <col min="19" max="19" width="5.7109375" style="0" customWidth="1"/>
    <col min="20" max="20" width="6.7109375" style="0" customWidth="1"/>
    <col min="21" max="21" width="7.00390625" style="0" customWidth="1"/>
    <col min="22" max="31" width="6.7109375" style="0" customWidth="1"/>
  </cols>
  <sheetData>
    <row r="1" ht="12.75">
      <c r="U1">
        <v>12</v>
      </c>
    </row>
    <row r="2" spans="9:31" ht="45">
      <c r="I2" s="149"/>
      <c r="K2" s="1"/>
      <c r="Q2" s="73" t="s">
        <v>57</v>
      </c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</row>
    <row r="3" ht="13.5" thickBot="1"/>
    <row r="4" spans="1:31" s="5" customFormat="1" ht="30" customHeight="1">
      <c r="A4" s="4"/>
      <c r="B4" s="80" t="s">
        <v>19</v>
      </c>
      <c r="C4" s="81"/>
      <c r="D4" s="166" t="s">
        <v>77</v>
      </c>
      <c r="E4" s="167"/>
      <c r="F4" s="166" t="s">
        <v>78</v>
      </c>
      <c r="G4" s="167"/>
      <c r="H4" s="166" t="s">
        <v>79</v>
      </c>
      <c r="I4" s="167"/>
      <c r="J4" s="166" t="s">
        <v>80</v>
      </c>
      <c r="K4" s="167"/>
      <c r="L4" s="166" t="s">
        <v>81</v>
      </c>
      <c r="M4" s="167"/>
      <c r="N4" s="166" t="s">
        <v>82</v>
      </c>
      <c r="O4" s="168"/>
      <c r="P4" s="79"/>
      <c r="Q4" s="82"/>
      <c r="R4" s="80" t="s">
        <v>19</v>
      </c>
      <c r="S4" s="81"/>
      <c r="T4" s="166" t="s">
        <v>77</v>
      </c>
      <c r="U4" s="167"/>
      <c r="V4" s="166" t="s">
        <v>78</v>
      </c>
      <c r="W4" s="167"/>
      <c r="X4" s="166" t="s">
        <v>79</v>
      </c>
      <c r="Y4" s="167"/>
      <c r="Z4" s="166" t="s">
        <v>80</v>
      </c>
      <c r="AA4" s="167"/>
      <c r="AB4" s="166" t="s">
        <v>81</v>
      </c>
      <c r="AC4" s="167"/>
      <c r="AD4" s="166" t="s">
        <v>82</v>
      </c>
      <c r="AE4" s="168"/>
    </row>
    <row r="5" spans="1:31" s="5" customFormat="1" ht="30" customHeight="1">
      <c r="A5" s="6"/>
      <c r="B5" s="83"/>
      <c r="C5" s="84"/>
      <c r="D5" s="85" t="s">
        <v>13</v>
      </c>
      <c r="E5" s="86"/>
      <c r="F5" s="85" t="s">
        <v>14</v>
      </c>
      <c r="G5" s="86"/>
      <c r="H5" s="85" t="s">
        <v>15</v>
      </c>
      <c r="I5" s="86"/>
      <c r="J5" s="85" t="s">
        <v>16</v>
      </c>
      <c r="K5" s="86"/>
      <c r="L5" s="85" t="s">
        <v>17</v>
      </c>
      <c r="M5" s="86"/>
      <c r="N5" s="85" t="s">
        <v>18</v>
      </c>
      <c r="O5" s="87"/>
      <c r="P5" s="79"/>
      <c r="Q5" s="88"/>
      <c r="R5" s="83"/>
      <c r="S5" s="84"/>
      <c r="T5" s="85" t="s">
        <v>13</v>
      </c>
      <c r="U5" s="86"/>
      <c r="V5" s="85" t="s">
        <v>14</v>
      </c>
      <c r="W5" s="86"/>
      <c r="X5" s="85" t="s">
        <v>15</v>
      </c>
      <c r="Y5" s="86"/>
      <c r="Z5" s="85" t="s">
        <v>16</v>
      </c>
      <c r="AA5" s="86"/>
      <c r="AB5" s="85" t="s">
        <v>17</v>
      </c>
      <c r="AC5" s="86"/>
      <c r="AD5" s="85" t="s">
        <v>18</v>
      </c>
      <c r="AE5" s="87"/>
    </row>
    <row r="6" spans="1:31" s="5" customFormat="1" ht="30" customHeight="1">
      <c r="A6" s="10"/>
      <c r="B6" s="89" t="s">
        <v>0</v>
      </c>
      <c r="C6" s="90"/>
      <c r="D6" s="91" t="s">
        <v>11</v>
      </c>
      <c r="E6" s="91" t="s">
        <v>12</v>
      </c>
      <c r="F6" s="91" t="s">
        <v>11</v>
      </c>
      <c r="G6" s="91" t="s">
        <v>12</v>
      </c>
      <c r="H6" s="91" t="s">
        <v>11</v>
      </c>
      <c r="I6" s="91" t="s">
        <v>12</v>
      </c>
      <c r="J6" s="91" t="s">
        <v>11</v>
      </c>
      <c r="K6" s="91" t="s">
        <v>12</v>
      </c>
      <c r="L6" s="91" t="s">
        <v>11</v>
      </c>
      <c r="M6" s="91" t="s">
        <v>12</v>
      </c>
      <c r="N6" s="91" t="s">
        <v>11</v>
      </c>
      <c r="O6" s="92" t="s">
        <v>12</v>
      </c>
      <c r="P6" s="79"/>
      <c r="Q6" s="93"/>
      <c r="R6" s="89" t="s">
        <v>0</v>
      </c>
      <c r="S6" s="90"/>
      <c r="T6" s="91" t="s">
        <v>11</v>
      </c>
      <c r="U6" s="91" t="s">
        <v>12</v>
      </c>
      <c r="V6" s="91" t="s">
        <v>11</v>
      </c>
      <c r="W6" s="91" t="s">
        <v>12</v>
      </c>
      <c r="X6" s="91" t="s">
        <v>11</v>
      </c>
      <c r="Y6" s="91" t="s">
        <v>12</v>
      </c>
      <c r="Z6" s="91" t="s">
        <v>11</v>
      </c>
      <c r="AA6" s="91" t="s">
        <v>12</v>
      </c>
      <c r="AB6" s="91" t="s">
        <v>11</v>
      </c>
      <c r="AC6" s="91" t="s">
        <v>12</v>
      </c>
      <c r="AD6" s="91" t="s">
        <v>11</v>
      </c>
      <c r="AE6" s="92" t="s">
        <v>12</v>
      </c>
    </row>
    <row r="7" spans="1:31" s="5" customFormat="1" ht="30" customHeight="1">
      <c r="A7" s="15">
        <v>1</v>
      </c>
      <c r="B7" s="94" t="s">
        <v>49</v>
      </c>
      <c r="C7" s="91" t="s">
        <v>9</v>
      </c>
      <c r="D7" s="75">
        <v>3</v>
      </c>
      <c r="E7" s="17">
        <f aca="true" t="shared" si="0" ref="E7:E16">IF(D7=1,6,IF(D7=2,5,IF(D7=3,4,IF(D7=4,3,IF(D7=5,2,IF(D7=6,1,IF(D7="DQ",0,IF(D7=""," "))))))))</f>
        <v>4</v>
      </c>
      <c r="F7" s="75">
        <v>6</v>
      </c>
      <c r="G7" s="17">
        <f aca="true" t="shared" si="1" ref="G7:G16">IF(F7=1,6,IF(F7=2,5,IF(F7=3,4,IF(F7=4,3,IF(F7=5,2,IF(F7=6,1,IF(F7="DQ",0,IF(F7=""," "))))))))</f>
        <v>1</v>
      </c>
      <c r="H7" s="75">
        <v>2</v>
      </c>
      <c r="I7" s="17">
        <f aca="true" t="shared" si="2" ref="I7:I16">IF(H7=1,6,IF(H7=2,5,IF(H7=3,4,IF(H7=4,3,IF(H7=5,2,IF(H7=6,1,IF(H7="DQ",0,IF(H7=""," "))))))))</f>
        <v>5</v>
      </c>
      <c r="J7" s="75">
        <v>1</v>
      </c>
      <c r="K7" s="17">
        <f aca="true" t="shared" si="3" ref="K7:K16">IF(J7=1,6,IF(J7=2,5,IF(J7=3,4,IF(J7=4,3,IF(J7=5,2,IF(J7=6,1,IF(J7="DQ",0,IF(J7=""," "))))))))</f>
        <v>6</v>
      </c>
      <c r="L7" s="75">
        <v>4</v>
      </c>
      <c r="M7" s="17">
        <f aca="true" t="shared" si="4" ref="M7:M16">IF(L7=1,6,IF(L7=2,5,IF(L7=3,4,IF(L7=4,3,IF(L7=5,2,IF(L7=6,1,IF(L7="DQ",0,IF(L7=""," "))))))))</f>
        <v>3</v>
      </c>
      <c r="N7" s="75">
        <v>5</v>
      </c>
      <c r="O7" s="17">
        <f aca="true" t="shared" si="5" ref="O7:O16">IF(N7=1,6,IF(N7=2,5,IF(N7=3,4,IF(N7=4,3,IF(N7=5,2,IF(N7=6,1,IF(N7="DQ",0,IF(N7=""," "))))))))</f>
        <v>2</v>
      </c>
      <c r="P7" s="79"/>
      <c r="Q7" s="95">
        <v>27</v>
      </c>
      <c r="R7" s="94" t="s">
        <v>63</v>
      </c>
      <c r="S7" s="75" t="s">
        <v>9</v>
      </c>
      <c r="T7" s="75">
        <v>4</v>
      </c>
      <c r="U7" s="17">
        <f aca="true" t="shared" si="6" ref="U7:U16">IF(T7=1,6,IF(T7=2,5,IF(T7=3,4,IF(T7=4,3,IF(T7=5,2,IF(T7=6,1,IF(T7="DQ",0,IF(T7=""," "))))))))</f>
        <v>3</v>
      </c>
      <c r="V7" s="75">
        <v>5</v>
      </c>
      <c r="W7" s="17">
        <f aca="true" t="shared" si="7" ref="W7:W16">IF(V7=1,6,IF(V7=2,5,IF(V7=3,4,IF(V7=4,3,IF(V7=5,2,IF(V7=6,1,IF(V7="DQ",0,IF(V7=""," "))))))))</f>
        <v>2</v>
      </c>
      <c r="X7" s="75">
        <v>2</v>
      </c>
      <c r="Y7" s="17">
        <f>IF(X7=1,6,IF(X7=2,5,IF(X7=3,4,IF(X7=4,3,IF(X7=5,2,IF(X7=6,1,IF(X7="DQ",0,IF(X7=""," "))))))))</f>
        <v>5</v>
      </c>
      <c r="Z7" s="75">
        <v>1</v>
      </c>
      <c r="AA7" s="17">
        <f aca="true" t="shared" si="8" ref="AA7:AA16">IF(Z7=1,6,IF(Z7=2,5,IF(Z7=3,4,IF(Z7=4,3,IF(Z7=5,2,IF(Z7=6,1,IF(Z7="DQ",0,IF(Z7=""," "))))))))</f>
        <v>6</v>
      </c>
      <c r="AB7" s="75">
        <v>6</v>
      </c>
      <c r="AC7" s="17">
        <f aca="true" t="shared" si="9" ref="AC7:AC16">IF(AB7=1,6,IF(AB7=2,5,IF(AB7=3,4,IF(AB7=4,3,IF(AB7=5,2,IF(AB7=6,1,IF(AB7="DQ",0,IF(AB7=""," "))))))))</f>
        <v>1</v>
      </c>
      <c r="AD7" s="75">
        <v>3</v>
      </c>
      <c r="AE7" s="17">
        <f aca="true" t="shared" si="10" ref="AE7:AE16">IF(AD7=1,6,IF(AD7=2,5,IF(AD7=3,4,IF(AD7=4,3,IF(AD7=5,2,IF(AD7=6,1,IF(AD7="DQ",0,IF(AD7=""," "))))))))</f>
        <v>4</v>
      </c>
    </row>
    <row r="8" spans="1:31" s="5" customFormat="1" ht="30" customHeight="1">
      <c r="A8" s="15">
        <f aca="true" t="shared" si="11" ref="A8:A20">+A7+1</f>
        <v>2</v>
      </c>
      <c r="B8" s="76" t="s">
        <v>50</v>
      </c>
      <c r="C8" s="91" t="s">
        <v>10</v>
      </c>
      <c r="D8" s="94">
        <v>1</v>
      </c>
      <c r="E8" s="17">
        <f t="shared" si="0"/>
        <v>6</v>
      </c>
      <c r="F8" s="94">
        <v>3</v>
      </c>
      <c r="G8" s="17">
        <f t="shared" si="1"/>
        <v>4</v>
      </c>
      <c r="H8" s="94" t="s">
        <v>105</v>
      </c>
      <c r="I8" s="17">
        <f t="shared" si="2"/>
        <v>0</v>
      </c>
      <c r="J8" s="94" t="s">
        <v>105</v>
      </c>
      <c r="K8" s="17">
        <f t="shared" si="3"/>
        <v>0</v>
      </c>
      <c r="L8" s="94">
        <v>2</v>
      </c>
      <c r="M8" s="17">
        <f t="shared" si="4"/>
        <v>5</v>
      </c>
      <c r="N8" s="94">
        <v>4</v>
      </c>
      <c r="O8" s="17">
        <f t="shared" si="5"/>
        <v>3</v>
      </c>
      <c r="P8" s="79"/>
      <c r="Q8" s="96">
        <f aca="true" t="shared" si="12" ref="Q8:Q22">+Q7+1</f>
        <v>28</v>
      </c>
      <c r="R8" s="97" t="s">
        <v>7</v>
      </c>
      <c r="S8" s="94" t="s">
        <v>10</v>
      </c>
      <c r="T8" s="94">
        <v>1</v>
      </c>
      <c r="U8" s="17">
        <f t="shared" si="6"/>
        <v>6</v>
      </c>
      <c r="V8" s="94">
        <v>4</v>
      </c>
      <c r="W8" s="17">
        <f t="shared" si="7"/>
        <v>3</v>
      </c>
      <c r="X8" s="94">
        <v>2</v>
      </c>
      <c r="Y8" s="17">
        <f aca="true" t="shared" si="13" ref="Y8:Y16">IF(X8=1,6,IF(X8=2,5,IF(X8=3,4,IF(X8=4,3,IF(X8=5,2,IF(X8=6,1,IF(X8="DQ",0,IF(X8=""," "))))))))</f>
        <v>5</v>
      </c>
      <c r="Z8" s="94">
        <v>6</v>
      </c>
      <c r="AA8" s="17">
        <f t="shared" si="8"/>
        <v>1</v>
      </c>
      <c r="AB8" s="94">
        <v>5</v>
      </c>
      <c r="AC8" s="17">
        <f t="shared" si="9"/>
        <v>2</v>
      </c>
      <c r="AD8" s="94">
        <v>3</v>
      </c>
      <c r="AE8" s="17">
        <f t="shared" si="10"/>
        <v>4</v>
      </c>
    </row>
    <row r="9" spans="1:31" s="5" customFormat="1" ht="30" customHeight="1">
      <c r="A9" s="15">
        <f t="shared" si="11"/>
        <v>3</v>
      </c>
      <c r="B9" s="94" t="s">
        <v>1</v>
      </c>
      <c r="C9" s="91" t="s">
        <v>9</v>
      </c>
      <c r="D9" s="75">
        <v>4</v>
      </c>
      <c r="E9" s="17">
        <f t="shared" si="0"/>
        <v>3</v>
      </c>
      <c r="F9" s="75">
        <v>5</v>
      </c>
      <c r="G9" s="17">
        <f t="shared" si="1"/>
        <v>2</v>
      </c>
      <c r="H9" s="75">
        <v>1</v>
      </c>
      <c r="I9" s="17">
        <f t="shared" si="2"/>
        <v>6</v>
      </c>
      <c r="J9" s="75">
        <v>2</v>
      </c>
      <c r="K9" s="17">
        <f t="shared" si="3"/>
        <v>5</v>
      </c>
      <c r="L9" s="75">
        <v>6</v>
      </c>
      <c r="M9" s="17">
        <f t="shared" si="4"/>
        <v>1</v>
      </c>
      <c r="N9" s="75">
        <v>3</v>
      </c>
      <c r="O9" s="17">
        <f t="shared" si="5"/>
        <v>4</v>
      </c>
      <c r="P9" s="79"/>
      <c r="Q9" s="98">
        <f t="shared" si="12"/>
        <v>29</v>
      </c>
      <c r="R9" s="94" t="s">
        <v>51</v>
      </c>
      <c r="S9" s="86" t="s">
        <v>9</v>
      </c>
      <c r="T9" s="75" t="s">
        <v>105</v>
      </c>
      <c r="U9" s="17">
        <f t="shared" si="6"/>
        <v>0</v>
      </c>
      <c r="V9" s="75">
        <v>1</v>
      </c>
      <c r="W9" s="17">
        <f t="shared" si="7"/>
        <v>6</v>
      </c>
      <c r="X9" s="75">
        <v>4</v>
      </c>
      <c r="Y9" s="17">
        <f t="shared" si="13"/>
        <v>3</v>
      </c>
      <c r="Z9" s="75">
        <v>3</v>
      </c>
      <c r="AA9" s="17">
        <f t="shared" si="8"/>
        <v>4</v>
      </c>
      <c r="AB9" s="75">
        <v>5</v>
      </c>
      <c r="AC9" s="17">
        <f t="shared" si="9"/>
        <v>2</v>
      </c>
      <c r="AD9" s="75">
        <v>2</v>
      </c>
      <c r="AE9" s="17">
        <f t="shared" si="10"/>
        <v>5</v>
      </c>
    </row>
    <row r="10" spans="1:31" s="5" customFormat="1" ht="30" customHeight="1">
      <c r="A10" s="15">
        <f t="shared" si="11"/>
        <v>4</v>
      </c>
      <c r="B10" s="76" t="s">
        <v>2</v>
      </c>
      <c r="C10" s="91" t="s">
        <v>10</v>
      </c>
      <c r="D10" s="76">
        <v>2</v>
      </c>
      <c r="E10" s="19">
        <f t="shared" si="0"/>
        <v>5</v>
      </c>
      <c r="F10" s="76">
        <v>3</v>
      </c>
      <c r="G10" s="19">
        <f t="shared" si="1"/>
        <v>4</v>
      </c>
      <c r="H10" s="76">
        <v>1</v>
      </c>
      <c r="I10" s="19">
        <f t="shared" si="2"/>
        <v>6</v>
      </c>
      <c r="J10" s="76">
        <v>6</v>
      </c>
      <c r="K10" s="19">
        <f t="shared" si="3"/>
        <v>1</v>
      </c>
      <c r="L10" s="76">
        <v>5</v>
      </c>
      <c r="M10" s="19">
        <f t="shared" si="4"/>
        <v>2</v>
      </c>
      <c r="N10" s="76">
        <v>4</v>
      </c>
      <c r="O10" s="19">
        <f t="shared" si="5"/>
        <v>3</v>
      </c>
      <c r="P10" s="79"/>
      <c r="Q10" s="98">
        <f t="shared" si="12"/>
        <v>30</v>
      </c>
      <c r="R10" s="76" t="s">
        <v>8</v>
      </c>
      <c r="S10" s="99" t="s">
        <v>10</v>
      </c>
      <c r="T10" s="76" t="s">
        <v>105</v>
      </c>
      <c r="U10" s="19">
        <f t="shared" si="6"/>
        <v>0</v>
      </c>
      <c r="V10" s="76">
        <v>4</v>
      </c>
      <c r="W10" s="19">
        <f t="shared" si="7"/>
        <v>3</v>
      </c>
      <c r="X10" s="76">
        <v>3</v>
      </c>
      <c r="Y10" s="19">
        <f t="shared" si="13"/>
        <v>4</v>
      </c>
      <c r="Z10" s="76">
        <v>2</v>
      </c>
      <c r="AA10" s="19">
        <f t="shared" si="8"/>
        <v>5</v>
      </c>
      <c r="AB10" s="76">
        <v>5</v>
      </c>
      <c r="AC10" s="19">
        <f t="shared" si="9"/>
        <v>2</v>
      </c>
      <c r="AD10" s="76">
        <v>1</v>
      </c>
      <c r="AE10" s="19">
        <f t="shared" si="10"/>
        <v>6</v>
      </c>
    </row>
    <row r="11" spans="1:31" s="5" customFormat="1" ht="30" customHeight="1">
      <c r="A11" s="15">
        <f t="shared" si="11"/>
        <v>5</v>
      </c>
      <c r="B11" s="94" t="s">
        <v>75</v>
      </c>
      <c r="C11" s="91" t="s">
        <v>9</v>
      </c>
      <c r="D11" s="75">
        <v>5</v>
      </c>
      <c r="E11" s="19">
        <f t="shared" si="0"/>
        <v>2</v>
      </c>
      <c r="F11" s="75">
        <v>1</v>
      </c>
      <c r="G11" s="19">
        <f t="shared" si="1"/>
        <v>6</v>
      </c>
      <c r="H11" s="75">
        <v>2</v>
      </c>
      <c r="I11" s="19">
        <f t="shared" si="2"/>
        <v>5</v>
      </c>
      <c r="J11" s="75">
        <v>4</v>
      </c>
      <c r="K11" s="19">
        <f t="shared" si="3"/>
        <v>3</v>
      </c>
      <c r="L11" s="75">
        <v>6</v>
      </c>
      <c r="M11" s="19">
        <f t="shared" si="4"/>
        <v>1</v>
      </c>
      <c r="N11" s="75">
        <v>3</v>
      </c>
      <c r="O11" s="19">
        <f t="shared" si="5"/>
        <v>4</v>
      </c>
      <c r="P11" s="79"/>
      <c r="Q11" s="98">
        <f t="shared" si="12"/>
        <v>31</v>
      </c>
      <c r="R11" s="94" t="s">
        <v>21</v>
      </c>
      <c r="S11" s="75" t="s">
        <v>9</v>
      </c>
      <c r="T11" s="75">
        <v>5</v>
      </c>
      <c r="U11" s="19">
        <f t="shared" si="6"/>
        <v>2</v>
      </c>
      <c r="V11" s="75">
        <v>6</v>
      </c>
      <c r="W11" s="19">
        <f t="shared" si="7"/>
        <v>1</v>
      </c>
      <c r="X11" s="75">
        <v>3</v>
      </c>
      <c r="Y11" s="19">
        <f t="shared" si="13"/>
        <v>4</v>
      </c>
      <c r="Z11" s="75">
        <v>2</v>
      </c>
      <c r="AA11" s="19">
        <f t="shared" si="8"/>
        <v>5</v>
      </c>
      <c r="AB11" s="75">
        <v>1</v>
      </c>
      <c r="AC11" s="19">
        <f t="shared" si="9"/>
        <v>6</v>
      </c>
      <c r="AD11" s="75">
        <v>4</v>
      </c>
      <c r="AE11" s="19">
        <f t="shared" si="10"/>
        <v>3</v>
      </c>
    </row>
    <row r="12" spans="1:31" s="5" customFormat="1" ht="30" customHeight="1">
      <c r="A12" s="15">
        <f t="shared" si="11"/>
        <v>6</v>
      </c>
      <c r="B12" s="76" t="s">
        <v>74</v>
      </c>
      <c r="C12" s="91" t="s">
        <v>10</v>
      </c>
      <c r="D12" s="94">
        <v>4</v>
      </c>
      <c r="E12" s="19">
        <f t="shared" si="0"/>
        <v>3</v>
      </c>
      <c r="F12" s="94">
        <v>1</v>
      </c>
      <c r="G12" s="19">
        <f t="shared" si="1"/>
        <v>6</v>
      </c>
      <c r="H12" s="94">
        <v>5</v>
      </c>
      <c r="I12" s="19">
        <f t="shared" si="2"/>
        <v>2</v>
      </c>
      <c r="J12" s="94">
        <v>2</v>
      </c>
      <c r="K12" s="19">
        <f t="shared" si="3"/>
        <v>5</v>
      </c>
      <c r="L12" s="94">
        <v>6</v>
      </c>
      <c r="M12" s="19">
        <f t="shared" si="4"/>
        <v>1</v>
      </c>
      <c r="N12" s="94">
        <v>3</v>
      </c>
      <c r="O12" s="19">
        <f t="shared" si="5"/>
        <v>4</v>
      </c>
      <c r="P12" s="79"/>
      <c r="Q12" s="100">
        <f t="shared" si="12"/>
        <v>32</v>
      </c>
      <c r="R12" s="76" t="s">
        <v>8</v>
      </c>
      <c r="S12" s="94" t="s">
        <v>10</v>
      </c>
      <c r="T12" s="94">
        <v>1</v>
      </c>
      <c r="U12" s="19">
        <f t="shared" si="6"/>
        <v>6</v>
      </c>
      <c r="V12" s="94">
        <v>2</v>
      </c>
      <c r="W12" s="19">
        <f t="shared" si="7"/>
        <v>5</v>
      </c>
      <c r="X12" s="94">
        <v>6</v>
      </c>
      <c r="Y12" s="19">
        <f t="shared" si="13"/>
        <v>1</v>
      </c>
      <c r="Z12" s="94">
        <v>4</v>
      </c>
      <c r="AA12" s="19">
        <f t="shared" si="8"/>
        <v>3</v>
      </c>
      <c r="AB12" s="94">
        <v>5</v>
      </c>
      <c r="AC12" s="19">
        <f t="shared" si="9"/>
        <v>2</v>
      </c>
      <c r="AD12" s="94">
        <v>3</v>
      </c>
      <c r="AE12" s="19">
        <f t="shared" si="10"/>
        <v>4</v>
      </c>
    </row>
    <row r="13" spans="1:31" s="5" customFormat="1" ht="30" customHeight="1">
      <c r="A13" s="15">
        <f t="shared" si="11"/>
        <v>7</v>
      </c>
      <c r="B13" s="94" t="s">
        <v>52</v>
      </c>
      <c r="C13" s="91" t="s">
        <v>9</v>
      </c>
      <c r="D13" s="94">
        <v>2</v>
      </c>
      <c r="E13" s="19">
        <f t="shared" si="0"/>
        <v>5</v>
      </c>
      <c r="F13" s="94">
        <v>6</v>
      </c>
      <c r="G13" s="19">
        <f t="shared" si="1"/>
        <v>1</v>
      </c>
      <c r="H13" s="94">
        <v>3</v>
      </c>
      <c r="I13" s="19">
        <f t="shared" si="2"/>
        <v>4</v>
      </c>
      <c r="J13" s="94">
        <v>1</v>
      </c>
      <c r="K13" s="19">
        <f t="shared" si="3"/>
        <v>6</v>
      </c>
      <c r="L13" s="94">
        <v>4</v>
      </c>
      <c r="M13" s="19">
        <f t="shared" si="4"/>
        <v>3</v>
      </c>
      <c r="N13" s="94">
        <v>5</v>
      </c>
      <c r="O13" s="19">
        <f t="shared" si="5"/>
        <v>2</v>
      </c>
      <c r="P13" s="79"/>
      <c r="Q13" s="100">
        <f t="shared" si="12"/>
        <v>33</v>
      </c>
      <c r="R13" s="94" t="s">
        <v>4</v>
      </c>
      <c r="S13" s="75" t="s">
        <v>9</v>
      </c>
      <c r="T13" s="94">
        <v>6</v>
      </c>
      <c r="U13" s="19">
        <f t="shared" si="6"/>
        <v>1</v>
      </c>
      <c r="V13" s="94">
        <v>5</v>
      </c>
      <c r="W13" s="19">
        <f t="shared" si="7"/>
        <v>2</v>
      </c>
      <c r="X13" s="94">
        <v>3</v>
      </c>
      <c r="Y13" s="19">
        <f t="shared" si="13"/>
        <v>4</v>
      </c>
      <c r="Z13" s="94">
        <v>1</v>
      </c>
      <c r="AA13" s="19">
        <f t="shared" si="8"/>
        <v>6</v>
      </c>
      <c r="AB13" s="94">
        <v>2</v>
      </c>
      <c r="AC13" s="19">
        <f t="shared" si="9"/>
        <v>5</v>
      </c>
      <c r="AD13" s="94">
        <v>4</v>
      </c>
      <c r="AE13" s="19">
        <f t="shared" si="10"/>
        <v>3</v>
      </c>
    </row>
    <row r="14" spans="1:31" s="5" customFormat="1" ht="30" customHeight="1">
      <c r="A14" s="15">
        <f t="shared" si="11"/>
        <v>8</v>
      </c>
      <c r="B14" s="76" t="s">
        <v>7</v>
      </c>
      <c r="C14" s="91" t="s">
        <v>10</v>
      </c>
      <c r="D14" s="75" t="s">
        <v>105</v>
      </c>
      <c r="E14" s="19">
        <f t="shared" si="0"/>
        <v>0</v>
      </c>
      <c r="F14" s="75">
        <v>1</v>
      </c>
      <c r="G14" s="19">
        <f t="shared" si="1"/>
        <v>6</v>
      </c>
      <c r="H14" s="75" t="s">
        <v>105</v>
      </c>
      <c r="I14" s="19">
        <f t="shared" si="2"/>
        <v>0</v>
      </c>
      <c r="J14" s="75">
        <v>4</v>
      </c>
      <c r="K14" s="19">
        <f t="shared" si="3"/>
        <v>3</v>
      </c>
      <c r="L14" s="75">
        <v>2</v>
      </c>
      <c r="M14" s="19">
        <f t="shared" si="4"/>
        <v>5</v>
      </c>
      <c r="N14" s="75">
        <v>3</v>
      </c>
      <c r="O14" s="19">
        <f t="shared" si="5"/>
        <v>4</v>
      </c>
      <c r="P14" s="79"/>
      <c r="Q14" s="98">
        <f t="shared" si="12"/>
        <v>34</v>
      </c>
      <c r="R14" s="76" t="s">
        <v>2</v>
      </c>
      <c r="S14" s="75" t="s">
        <v>10</v>
      </c>
      <c r="T14" s="75">
        <v>2</v>
      </c>
      <c r="U14" s="19">
        <f t="shared" si="6"/>
        <v>5</v>
      </c>
      <c r="V14" s="75">
        <v>6</v>
      </c>
      <c r="W14" s="19">
        <f t="shared" si="7"/>
        <v>1</v>
      </c>
      <c r="X14" s="75">
        <v>1</v>
      </c>
      <c r="Y14" s="19">
        <f t="shared" si="13"/>
        <v>6</v>
      </c>
      <c r="Z14" s="75">
        <v>5</v>
      </c>
      <c r="AA14" s="19">
        <f t="shared" si="8"/>
        <v>2</v>
      </c>
      <c r="AB14" s="75">
        <v>3</v>
      </c>
      <c r="AC14" s="19">
        <f t="shared" si="9"/>
        <v>4</v>
      </c>
      <c r="AD14" s="75">
        <v>4</v>
      </c>
      <c r="AE14" s="19">
        <f t="shared" si="10"/>
        <v>3</v>
      </c>
    </row>
    <row r="15" spans="1:31" s="5" customFormat="1" ht="30" customHeight="1">
      <c r="A15" s="15">
        <f t="shared" si="11"/>
        <v>9</v>
      </c>
      <c r="B15" s="97" t="s">
        <v>4</v>
      </c>
      <c r="C15" s="91" t="s">
        <v>9</v>
      </c>
      <c r="D15" s="75">
        <v>6</v>
      </c>
      <c r="E15" s="19">
        <f t="shared" si="0"/>
        <v>1</v>
      </c>
      <c r="F15" s="75">
        <v>5</v>
      </c>
      <c r="G15" s="19">
        <f t="shared" si="1"/>
        <v>2</v>
      </c>
      <c r="H15" s="75">
        <v>1</v>
      </c>
      <c r="I15" s="19">
        <f t="shared" si="2"/>
        <v>6</v>
      </c>
      <c r="J15" s="75">
        <v>2</v>
      </c>
      <c r="K15" s="19">
        <f t="shared" si="3"/>
        <v>5</v>
      </c>
      <c r="L15" s="75">
        <v>3</v>
      </c>
      <c r="M15" s="19">
        <f t="shared" si="4"/>
        <v>4</v>
      </c>
      <c r="N15" s="75">
        <v>4</v>
      </c>
      <c r="O15" s="19">
        <f t="shared" si="5"/>
        <v>3</v>
      </c>
      <c r="P15" s="79"/>
      <c r="Q15" s="98">
        <f t="shared" si="12"/>
        <v>35</v>
      </c>
      <c r="R15" s="94" t="s">
        <v>63</v>
      </c>
      <c r="S15" s="75" t="s">
        <v>9</v>
      </c>
      <c r="T15" s="75">
        <v>4</v>
      </c>
      <c r="U15" s="19">
        <f t="shared" si="6"/>
        <v>3</v>
      </c>
      <c r="V15" s="75">
        <v>3</v>
      </c>
      <c r="W15" s="19">
        <f t="shared" si="7"/>
        <v>4</v>
      </c>
      <c r="X15" s="75">
        <v>2</v>
      </c>
      <c r="Y15" s="19">
        <f t="shared" si="13"/>
        <v>5</v>
      </c>
      <c r="Z15" s="75">
        <v>1</v>
      </c>
      <c r="AA15" s="19">
        <f t="shared" si="8"/>
        <v>6</v>
      </c>
      <c r="AB15" s="75">
        <v>6</v>
      </c>
      <c r="AC15" s="19">
        <f t="shared" si="9"/>
        <v>1</v>
      </c>
      <c r="AD15" s="75">
        <v>5</v>
      </c>
      <c r="AE15" s="19">
        <f t="shared" si="10"/>
        <v>2</v>
      </c>
    </row>
    <row r="16" spans="1:31" s="5" customFormat="1" ht="30" customHeight="1" thickBot="1">
      <c r="A16" s="15">
        <f t="shared" si="11"/>
        <v>10</v>
      </c>
      <c r="B16" s="76" t="s">
        <v>8</v>
      </c>
      <c r="C16" s="91" t="s">
        <v>10</v>
      </c>
      <c r="D16" s="75">
        <v>2</v>
      </c>
      <c r="E16" s="19">
        <f t="shared" si="0"/>
        <v>5</v>
      </c>
      <c r="F16" s="75">
        <v>4</v>
      </c>
      <c r="G16" s="19">
        <f t="shared" si="1"/>
        <v>3</v>
      </c>
      <c r="H16" s="75">
        <v>5</v>
      </c>
      <c r="I16" s="19">
        <f t="shared" si="2"/>
        <v>2</v>
      </c>
      <c r="J16" s="75">
        <v>6</v>
      </c>
      <c r="K16" s="19">
        <f t="shared" si="3"/>
        <v>1</v>
      </c>
      <c r="L16" s="75">
        <v>3</v>
      </c>
      <c r="M16" s="19">
        <f t="shared" si="4"/>
        <v>4</v>
      </c>
      <c r="N16" s="75">
        <v>1</v>
      </c>
      <c r="O16" s="19">
        <f t="shared" si="5"/>
        <v>6</v>
      </c>
      <c r="P16" s="79"/>
      <c r="Q16" s="98">
        <f t="shared" si="12"/>
        <v>36</v>
      </c>
      <c r="R16" s="76" t="s">
        <v>3</v>
      </c>
      <c r="S16" s="75" t="s">
        <v>10</v>
      </c>
      <c r="T16" s="75">
        <v>1</v>
      </c>
      <c r="U16" s="19">
        <f t="shared" si="6"/>
        <v>6</v>
      </c>
      <c r="V16" s="75">
        <v>3</v>
      </c>
      <c r="W16" s="19">
        <f t="shared" si="7"/>
        <v>4</v>
      </c>
      <c r="X16" s="75">
        <v>2</v>
      </c>
      <c r="Y16" s="19">
        <f t="shared" si="13"/>
        <v>5</v>
      </c>
      <c r="Z16" s="75">
        <v>4</v>
      </c>
      <c r="AA16" s="19">
        <f t="shared" si="8"/>
        <v>3</v>
      </c>
      <c r="AB16" s="75" t="s">
        <v>105</v>
      </c>
      <c r="AC16" s="19">
        <f t="shared" si="9"/>
        <v>0</v>
      </c>
      <c r="AD16" s="75" t="s">
        <v>105</v>
      </c>
      <c r="AE16" s="19">
        <f t="shared" si="10"/>
        <v>0</v>
      </c>
    </row>
    <row r="17" spans="1:31" s="5" customFormat="1" ht="30" customHeight="1" thickBot="1">
      <c r="A17" s="26"/>
      <c r="B17" s="101" t="s">
        <v>20</v>
      </c>
      <c r="C17" s="102"/>
      <c r="D17" s="173">
        <f>SUM(E3:E16)</f>
        <v>34</v>
      </c>
      <c r="E17" s="174"/>
      <c r="F17" s="173">
        <f>SUM(G3:G16)</f>
        <v>35</v>
      </c>
      <c r="G17" s="174"/>
      <c r="H17" s="173">
        <f>SUM(I3:I16)</f>
        <v>36</v>
      </c>
      <c r="I17" s="174"/>
      <c r="J17" s="173">
        <f>SUM(K3:K16)</f>
        <v>35</v>
      </c>
      <c r="K17" s="174"/>
      <c r="L17" s="173">
        <f>SUM(M3:M16)</f>
        <v>29</v>
      </c>
      <c r="M17" s="174"/>
      <c r="N17" s="173">
        <f>SUM(O3:O16)</f>
        <v>35</v>
      </c>
      <c r="O17" s="174"/>
      <c r="P17" s="79"/>
      <c r="Q17" s="103"/>
      <c r="R17" s="104" t="s">
        <v>20</v>
      </c>
      <c r="S17" s="102"/>
      <c r="T17" s="159">
        <f>SUM(U7:U16)+D35</f>
        <v>125</v>
      </c>
      <c r="U17" s="160"/>
      <c r="V17" s="159">
        <f>SUM(W7:W16)+F35</f>
        <v>111</v>
      </c>
      <c r="W17" s="160"/>
      <c r="X17" s="159">
        <f>SUM(Y7:Y16)+H35</f>
        <v>133</v>
      </c>
      <c r="Y17" s="160"/>
      <c r="Z17" s="159">
        <f>SUM(AA7:AA16)+J35</f>
        <v>142</v>
      </c>
      <c r="AA17" s="160"/>
      <c r="AB17" s="159">
        <f>SUM(AC7:AC16)+L35</f>
        <v>98</v>
      </c>
      <c r="AC17" s="160"/>
      <c r="AD17" s="159">
        <f>SUM(AE7:AE16)+N35</f>
        <v>124</v>
      </c>
      <c r="AE17" s="160"/>
    </row>
    <row r="18" spans="1:31" s="5" customFormat="1" ht="30" customHeight="1">
      <c r="A18" s="15">
        <v>11</v>
      </c>
      <c r="B18" s="94" t="s">
        <v>1</v>
      </c>
      <c r="C18" s="91" t="s">
        <v>9</v>
      </c>
      <c r="D18" s="75">
        <v>4</v>
      </c>
      <c r="E18" s="17">
        <f aca="true" t="shared" si="14" ref="E18:E27">IF(D18=1,6,IF(D18=2,5,IF(D18=3,4,IF(D18=4,3,IF(D18=5,2,IF(D18=6,1,IF(D18="DQ",0,IF(D18=""," "))))))))</f>
        <v>3</v>
      </c>
      <c r="F18" s="75">
        <v>2</v>
      </c>
      <c r="G18" s="17">
        <f aca="true" t="shared" si="15" ref="G18:G27">IF(F18=1,6,IF(F18=2,5,IF(F18=3,4,IF(F18=4,3,IF(F18=5,2,IF(F18=6,1,IF(F18="DQ",0,IF(F18=""," "))))))))</f>
        <v>5</v>
      </c>
      <c r="H18" s="75">
        <v>3</v>
      </c>
      <c r="I18" s="17">
        <f aca="true" t="shared" si="16" ref="I18:I27">IF(H18=1,6,IF(H18=2,5,IF(H18=3,4,IF(H18=4,3,IF(H18=5,2,IF(H18=6,1,IF(H18="DQ",0,IF(H18=""," "))))))))</f>
        <v>4</v>
      </c>
      <c r="J18" s="75">
        <v>1</v>
      </c>
      <c r="K18" s="17">
        <f aca="true" t="shared" si="17" ref="K18:K27">IF(J18=1,6,IF(J18=2,5,IF(J18=3,4,IF(J18=4,3,IF(J18=5,2,IF(J18=6,1,IF(J18="DQ",0,IF(J18=""," "))))))))</f>
        <v>6</v>
      </c>
      <c r="L18" s="75">
        <v>5</v>
      </c>
      <c r="M18" s="17">
        <f aca="true" t="shared" si="18" ref="M18:M27">IF(L18=1,6,IF(L18=2,5,IF(L18=3,4,IF(L18=4,3,IF(L18=5,2,IF(L18=6,1,IF(L18="DQ",0,IF(L18=""," "))))))))</f>
        <v>2</v>
      </c>
      <c r="N18" s="75">
        <v>6</v>
      </c>
      <c r="O18" s="17">
        <f aca="true" t="shared" si="19" ref="O18:O27">IF(N18=1,6,IF(N18=2,5,IF(N18=3,4,IF(N18=4,3,IF(N18=5,2,IF(N18=6,1,IF(N18="DQ",0,IF(N18=""," "))))))))</f>
        <v>1</v>
      </c>
      <c r="P18" s="79"/>
      <c r="Q18" s="105">
        <v>37</v>
      </c>
      <c r="R18" s="106" t="s">
        <v>51</v>
      </c>
      <c r="S18" s="107" t="s">
        <v>9</v>
      </c>
      <c r="T18" s="75">
        <v>6</v>
      </c>
      <c r="U18" s="32">
        <f aca="true" t="shared" si="20" ref="U18:U27">IF(T18=1,6,IF(T18=2,5,IF(T18=3,4,IF(T18=4,3,IF(T18=5,2,IF(T18=6,1,IF(T18="DQ",0,IF(T18=""," "))))))))</f>
        <v>1</v>
      </c>
      <c r="V18" s="75">
        <v>2</v>
      </c>
      <c r="W18" s="32">
        <f aca="true" t="shared" si="21" ref="W18:W27">IF(V18=1,6,IF(V18=2,5,IF(V18=3,4,IF(V18=4,3,IF(V18=5,2,IF(V18=6,1,IF(V18="DQ",0,IF(V18=""," "))))))))</f>
        <v>5</v>
      </c>
      <c r="X18" s="75">
        <v>3</v>
      </c>
      <c r="Y18" s="32">
        <f aca="true" t="shared" si="22" ref="Y18:Y27">IF(X18=1,6,IF(X18=2,5,IF(X18=3,4,IF(X18=4,3,IF(X18=5,2,IF(X18=6,1,IF(X18="DQ",0,IF(X18=""," "))))))))</f>
        <v>4</v>
      </c>
      <c r="Z18" s="75">
        <v>1</v>
      </c>
      <c r="AA18" s="32">
        <f aca="true" t="shared" si="23" ref="AA18:AA27">IF(Z18=1,6,IF(Z18=2,5,IF(Z18=3,4,IF(Z18=4,3,IF(Z18=5,2,IF(Z18=6,1,IF(Z18="DQ",0,IF(Z18=""," "))))))))</f>
        <v>6</v>
      </c>
      <c r="AB18" s="75">
        <v>4</v>
      </c>
      <c r="AC18" s="32">
        <f aca="true" t="shared" si="24" ref="AC18:AC27">IF(AB18=1,6,IF(AB18=2,5,IF(AB18=3,4,IF(AB18=4,3,IF(AB18=5,2,IF(AB18=6,1,IF(AB18="DQ",0,IF(AB18=""," "))))))))</f>
        <v>3</v>
      </c>
      <c r="AD18" s="75">
        <v>5</v>
      </c>
      <c r="AE18" s="32">
        <f aca="true" t="shared" si="25" ref="AE18:AE27">IF(AD18=1,6,IF(AD18=2,5,IF(AD18=3,4,IF(AD18=4,3,IF(AD18=5,2,IF(AD18=6,1,IF(AD18="DQ",0,IF(AD18=""," "))))))))</f>
        <v>2</v>
      </c>
    </row>
    <row r="19" spans="1:31" s="5" customFormat="1" ht="30" customHeight="1">
      <c r="A19" s="15">
        <f t="shared" si="11"/>
        <v>12</v>
      </c>
      <c r="B19" s="76" t="s">
        <v>74</v>
      </c>
      <c r="C19" s="91" t="s">
        <v>10</v>
      </c>
      <c r="D19" s="94">
        <v>2</v>
      </c>
      <c r="E19" s="17">
        <f t="shared" si="14"/>
        <v>5</v>
      </c>
      <c r="F19" s="94">
        <v>5</v>
      </c>
      <c r="G19" s="17">
        <f t="shared" si="15"/>
        <v>2</v>
      </c>
      <c r="H19" s="94">
        <v>6</v>
      </c>
      <c r="I19" s="17">
        <f t="shared" si="16"/>
        <v>1</v>
      </c>
      <c r="J19" s="94">
        <v>4</v>
      </c>
      <c r="K19" s="17">
        <f t="shared" si="17"/>
        <v>3</v>
      </c>
      <c r="L19" s="94">
        <v>1</v>
      </c>
      <c r="M19" s="17">
        <f t="shared" si="18"/>
        <v>6</v>
      </c>
      <c r="N19" s="94">
        <v>3</v>
      </c>
      <c r="O19" s="17">
        <f t="shared" si="19"/>
        <v>4</v>
      </c>
      <c r="P19" s="79"/>
      <c r="Q19" s="98">
        <f t="shared" si="12"/>
        <v>38</v>
      </c>
      <c r="R19" s="76" t="s">
        <v>5</v>
      </c>
      <c r="S19" s="75" t="s">
        <v>10</v>
      </c>
      <c r="T19" s="94">
        <v>2</v>
      </c>
      <c r="U19" s="19">
        <f t="shared" si="20"/>
        <v>5</v>
      </c>
      <c r="V19" s="94">
        <v>6</v>
      </c>
      <c r="W19" s="19">
        <f t="shared" si="21"/>
        <v>1</v>
      </c>
      <c r="X19" s="94">
        <v>1</v>
      </c>
      <c r="Y19" s="19">
        <f t="shared" si="22"/>
        <v>6</v>
      </c>
      <c r="Z19" s="94">
        <v>4</v>
      </c>
      <c r="AA19" s="19">
        <f t="shared" si="23"/>
        <v>3</v>
      </c>
      <c r="AB19" s="94">
        <v>5</v>
      </c>
      <c r="AC19" s="19">
        <f t="shared" si="24"/>
        <v>2</v>
      </c>
      <c r="AD19" s="94">
        <v>3</v>
      </c>
      <c r="AE19" s="19">
        <f t="shared" si="25"/>
        <v>4</v>
      </c>
    </row>
    <row r="20" spans="1:31" s="5" customFormat="1" ht="30" customHeight="1">
      <c r="A20" s="22">
        <f t="shared" si="11"/>
        <v>13</v>
      </c>
      <c r="B20" s="94" t="s">
        <v>53</v>
      </c>
      <c r="C20" s="91" t="s">
        <v>9</v>
      </c>
      <c r="D20" s="75" t="s">
        <v>105</v>
      </c>
      <c r="E20" s="17">
        <f t="shared" si="14"/>
        <v>0</v>
      </c>
      <c r="F20" s="75">
        <v>1</v>
      </c>
      <c r="G20" s="17">
        <f t="shared" si="15"/>
        <v>6</v>
      </c>
      <c r="H20" s="75">
        <v>4</v>
      </c>
      <c r="I20" s="17">
        <f t="shared" si="16"/>
        <v>3</v>
      </c>
      <c r="J20" s="75">
        <v>2</v>
      </c>
      <c r="K20" s="17">
        <f t="shared" si="17"/>
        <v>5</v>
      </c>
      <c r="L20" s="75">
        <v>5</v>
      </c>
      <c r="M20" s="17">
        <f t="shared" si="18"/>
        <v>2</v>
      </c>
      <c r="N20" s="75">
        <v>3</v>
      </c>
      <c r="O20" s="17">
        <f t="shared" si="19"/>
        <v>4</v>
      </c>
      <c r="P20" s="79"/>
      <c r="Q20" s="100">
        <f t="shared" si="12"/>
        <v>39</v>
      </c>
      <c r="R20" s="94" t="s">
        <v>64</v>
      </c>
      <c r="S20" s="94" t="s">
        <v>9</v>
      </c>
      <c r="T20" s="75">
        <v>3</v>
      </c>
      <c r="U20" s="24">
        <f t="shared" si="20"/>
        <v>4</v>
      </c>
      <c r="V20" s="75">
        <v>6</v>
      </c>
      <c r="W20" s="24">
        <f t="shared" si="21"/>
        <v>1</v>
      </c>
      <c r="X20" s="75">
        <v>2</v>
      </c>
      <c r="Y20" s="24">
        <f t="shared" si="22"/>
        <v>5</v>
      </c>
      <c r="Z20" s="75">
        <v>1</v>
      </c>
      <c r="AA20" s="24">
        <f t="shared" si="23"/>
        <v>6</v>
      </c>
      <c r="AB20" s="75">
        <v>4</v>
      </c>
      <c r="AC20" s="24">
        <f t="shared" si="24"/>
        <v>3</v>
      </c>
      <c r="AD20" s="75">
        <v>5</v>
      </c>
      <c r="AE20" s="24">
        <f t="shared" si="25"/>
        <v>2</v>
      </c>
    </row>
    <row r="21" spans="1:31" s="5" customFormat="1" ht="30" customHeight="1">
      <c r="A21" s="22">
        <f>+A20+1</f>
        <v>14</v>
      </c>
      <c r="B21" s="97" t="s">
        <v>3</v>
      </c>
      <c r="C21" s="91" t="s">
        <v>10</v>
      </c>
      <c r="D21" s="76">
        <v>3</v>
      </c>
      <c r="E21" s="19">
        <f t="shared" si="14"/>
        <v>4</v>
      </c>
      <c r="F21" s="76">
        <v>5</v>
      </c>
      <c r="G21" s="19">
        <f t="shared" si="15"/>
        <v>2</v>
      </c>
      <c r="H21" s="76">
        <v>4</v>
      </c>
      <c r="I21" s="19">
        <f t="shared" si="16"/>
        <v>3</v>
      </c>
      <c r="J21" s="76">
        <v>1</v>
      </c>
      <c r="K21" s="19">
        <f t="shared" si="17"/>
        <v>6</v>
      </c>
      <c r="L21" s="76" t="s">
        <v>105</v>
      </c>
      <c r="M21" s="19">
        <f t="shared" si="18"/>
        <v>0</v>
      </c>
      <c r="N21" s="76">
        <v>2</v>
      </c>
      <c r="O21" s="19">
        <f t="shared" si="19"/>
        <v>5</v>
      </c>
      <c r="P21" s="79"/>
      <c r="Q21" s="100">
        <f t="shared" si="12"/>
        <v>40</v>
      </c>
      <c r="R21" s="97" t="s">
        <v>3</v>
      </c>
      <c r="S21" s="76" t="s">
        <v>10</v>
      </c>
      <c r="T21" s="76">
        <v>5</v>
      </c>
      <c r="U21" s="24">
        <f t="shared" si="20"/>
        <v>2</v>
      </c>
      <c r="V21" s="76">
        <v>1</v>
      </c>
      <c r="W21" s="24">
        <f t="shared" si="21"/>
        <v>6</v>
      </c>
      <c r="X21" s="76">
        <v>2</v>
      </c>
      <c r="Y21" s="24">
        <f t="shared" si="22"/>
        <v>5</v>
      </c>
      <c r="Z21" s="76">
        <v>6</v>
      </c>
      <c r="AA21" s="24">
        <f t="shared" si="23"/>
        <v>1</v>
      </c>
      <c r="AB21" s="76">
        <v>3</v>
      </c>
      <c r="AC21" s="24">
        <f t="shared" si="24"/>
        <v>4</v>
      </c>
      <c r="AD21" s="76">
        <v>4</v>
      </c>
      <c r="AE21" s="24">
        <f t="shared" si="25"/>
        <v>3</v>
      </c>
    </row>
    <row r="22" spans="1:31" s="5" customFormat="1" ht="30" customHeight="1">
      <c r="A22" s="52">
        <v>15</v>
      </c>
      <c r="B22" s="94" t="s">
        <v>67</v>
      </c>
      <c r="C22" s="108" t="s">
        <v>9</v>
      </c>
      <c r="D22" s="75" t="s">
        <v>105</v>
      </c>
      <c r="E22" s="19">
        <f t="shared" si="14"/>
        <v>0</v>
      </c>
      <c r="F22" s="75">
        <v>3</v>
      </c>
      <c r="G22" s="19">
        <f t="shared" si="15"/>
        <v>4</v>
      </c>
      <c r="H22" s="75">
        <v>2</v>
      </c>
      <c r="I22" s="19">
        <f t="shared" si="16"/>
        <v>5</v>
      </c>
      <c r="J22" s="75">
        <v>1</v>
      </c>
      <c r="K22" s="19">
        <f t="shared" si="17"/>
        <v>6</v>
      </c>
      <c r="L22" s="75">
        <v>5</v>
      </c>
      <c r="M22" s="19">
        <f t="shared" si="18"/>
        <v>2</v>
      </c>
      <c r="N22" s="75">
        <v>4</v>
      </c>
      <c r="O22" s="19">
        <f t="shared" si="19"/>
        <v>3</v>
      </c>
      <c r="P22" s="79"/>
      <c r="Q22" s="100">
        <f t="shared" si="12"/>
        <v>41</v>
      </c>
      <c r="R22" s="94" t="s">
        <v>62</v>
      </c>
      <c r="S22" s="75" t="s">
        <v>9</v>
      </c>
      <c r="T22" s="75">
        <v>1</v>
      </c>
      <c r="U22" s="19">
        <f t="shared" si="20"/>
        <v>6</v>
      </c>
      <c r="V22" s="75">
        <v>4</v>
      </c>
      <c r="W22" s="19">
        <f t="shared" si="21"/>
        <v>3</v>
      </c>
      <c r="X22" s="75">
        <v>2</v>
      </c>
      <c r="Y22" s="19">
        <f t="shared" si="22"/>
        <v>5</v>
      </c>
      <c r="Z22" s="75">
        <v>3</v>
      </c>
      <c r="AA22" s="19">
        <f t="shared" si="23"/>
        <v>4</v>
      </c>
      <c r="AB22" s="75">
        <v>6</v>
      </c>
      <c r="AC22" s="19">
        <f t="shared" si="24"/>
        <v>1</v>
      </c>
      <c r="AD22" s="75">
        <v>5</v>
      </c>
      <c r="AE22" s="19">
        <f t="shared" si="25"/>
        <v>2</v>
      </c>
    </row>
    <row r="23" spans="1:31" s="5" customFormat="1" ht="30" customHeight="1">
      <c r="A23" s="34">
        <f aca="true" t="shared" si="26" ref="A23:A34">+A22+1</f>
        <v>16</v>
      </c>
      <c r="B23" s="97" t="s">
        <v>5</v>
      </c>
      <c r="C23" s="90" t="s">
        <v>10</v>
      </c>
      <c r="D23" s="94">
        <v>5</v>
      </c>
      <c r="E23" s="19">
        <f t="shared" si="14"/>
        <v>2</v>
      </c>
      <c r="F23" s="94">
        <v>2</v>
      </c>
      <c r="G23" s="19">
        <f t="shared" si="15"/>
        <v>5</v>
      </c>
      <c r="H23" s="94">
        <v>4</v>
      </c>
      <c r="I23" s="19">
        <f t="shared" si="16"/>
        <v>3</v>
      </c>
      <c r="J23" s="94">
        <v>6</v>
      </c>
      <c r="K23" s="19">
        <f t="shared" si="17"/>
        <v>1</v>
      </c>
      <c r="L23" s="94">
        <v>3</v>
      </c>
      <c r="M23" s="19">
        <f t="shared" si="18"/>
        <v>4</v>
      </c>
      <c r="N23" s="94">
        <v>1</v>
      </c>
      <c r="O23" s="19">
        <f t="shared" si="19"/>
        <v>6</v>
      </c>
      <c r="P23" s="79"/>
      <c r="Q23" s="96">
        <f>+Q22+1</f>
        <v>42</v>
      </c>
      <c r="R23" s="97" t="s">
        <v>5</v>
      </c>
      <c r="S23" s="94" t="s">
        <v>10</v>
      </c>
      <c r="T23" s="94">
        <v>2</v>
      </c>
      <c r="U23" s="24">
        <f t="shared" si="20"/>
        <v>5</v>
      </c>
      <c r="V23" s="94">
        <v>6</v>
      </c>
      <c r="W23" s="24">
        <f t="shared" si="21"/>
        <v>1</v>
      </c>
      <c r="X23" s="94">
        <v>1</v>
      </c>
      <c r="Y23" s="24">
        <f t="shared" si="22"/>
        <v>6</v>
      </c>
      <c r="Z23" s="94">
        <v>4</v>
      </c>
      <c r="AA23" s="24">
        <f t="shared" si="23"/>
        <v>3</v>
      </c>
      <c r="AB23" s="94">
        <v>5</v>
      </c>
      <c r="AC23" s="24">
        <f t="shared" si="24"/>
        <v>2</v>
      </c>
      <c r="AD23" s="94">
        <v>3</v>
      </c>
      <c r="AE23" s="24">
        <f t="shared" si="25"/>
        <v>4</v>
      </c>
    </row>
    <row r="24" spans="1:31" s="5" customFormat="1" ht="30" customHeight="1">
      <c r="A24" s="34">
        <f t="shared" si="26"/>
        <v>17</v>
      </c>
      <c r="B24" s="94" t="s">
        <v>68</v>
      </c>
      <c r="C24" s="90" t="s">
        <v>9</v>
      </c>
      <c r="D24" s="94" t="s">
        <v>105</v>
      </c>
      <c r="E24" s="19">
        <f t="shared" si="14"/>
        <v>0</v>
      </c>
      <c r="F24" s="94" t="s">
        <v>105</v>
      </c>
      <c r="G24" s="19">
        <f t="shared" si="15"/>
        <v>0</v>
      </c>
      <c r="H24" s="94">
        <v>1</v>
      </c>
      <c r="I24" s="19">
        <f t="shared" si="16"/>
        <v>6</v>
      </c>
      <c r="J24" s="94">
        <v>2</v>
      </c>
      <c r="K24" s="19">
        <f t="shared" si="17"/>
        <v>5</v>
      </c>
      <c r="L24" s="94">
        <v>3</v>
      </c>
      <c r="M24" s="19">
        <f t="shared" si="18"/>
        <v>4</v>
      </c>
      <c r="N24" s="94">
        <v>4</v>
      </c>
      <c r="O24" s="19">
        <f t="shared" si="19"/>
        <v>3</v>
      </c>
      <c r="P24" s="79"/>
      <c r="Q24" s="109">
        <f>+Q23+1</f>
        <v>43</v>
      </c>
      <c r="R24" s="94" t="s">
        <v>1</v>
      </c>
      <c r="S24" s="75" t="s">
        <v>9</v>
      </c>
      <c r="T24" s="94">
        <v>2</v>
      </c>
      <c r="U24" s="24">
        <f t="shared" si="20"/>
        <v>5</v>
      </c>
      <c r="V24" s="94">
        <v>3</v>
      </c>
      <c r="W24" s="24">
        <f t="shared" si="21"/>
        <v>4</v>
      </c>
      <c r="X24" s="94">
        <v>1</v>
      </c>
      <c r="Y24" s="24">
        <f t="shared" si="22"/>
        <v>6</v>
      </c>
      <c r="Z24" s="94" t="s">
        <v>105</v>
      </c>
      <c r="AA24" s="24">
        <f t="shared" si="23"/>
        <v>0</v>
      </c>
      <c r="AB24" s="94">
        <v>4</v>
      </c>
      <c r="AC24" s="24">
        <f t="shared" si="24"/>
        <v>3</v>
      </c>
      <c r="AD24" s="94">
        <v>5</v>
      </c>
      <c r="AE24" s="24">
        <f t="shared" si="25"/>
        <v>2</v>
      </c>
    </row>
    <row r="25" spans="1:31" s="5" customFormat="1" ht="30" customHeight="1">
      <c r="A25" s="34">
        <f t="shared" si="26"/>
        <v>18</v>
      </c>
      <c r="B25" s="76" t="s">
        <v>3</v>
      </c>
      <c r="C25" s="90" t="s">
        <v>10</v>
      </c>
      <c r="D25" s="75">
        <v>1</v>
      </c>
      <c r="E25" s="19">
        <f t="shared" si="14"/>
        <v>6</v>
      </c>
      <c r="F25" s="75" t="s">
        <v>106</v>
      </c>
      <c r="G25" s="19" t="b">
        <f t="shared" si="15"/>
        <v>0</v>
      </c>
      <c r="H25" s="75" t="s">
        <v>105</v>
      </c>
      <c r="I25" s="19">
        <f t="shared" si="16"/>
        <v>0</v>
      </c>
      <c r="J25" s="75">
        <v>3</v>
      </c>
      <c r="K25" s="19">
        <f t="shared" si="17"/>
        <v>4</v>
      </c>
      <c r="L25" s="75" t="s">
        <v>105</v>
      </c>
      <c r="M25" s="19">
        <f t="shared" si="18"/>
        <v>0</v>
      </c>
      <c r="N25" s="75">
        <v>2</v>
      </c>
      <c r="O25" s="19">
        <f t="shared" si="19"/>
        <v>5</v>
      </c>
      <c r="P25" s="79"/>
      <c r="Q25" s="95">
        <f>+Q24+1</f>
        <v>44</v>
      </c>
      <c r="R25" s="76" t="s">
        <v>8</v>
      </c>
      <c r="S25" s="99" t="s">
        <v>10</v>
      </c>
      <c r="T25" s="85">
        <v>3</v>
      </c>
      <c r="U25" s="19">
        <f t="shared" si="20"/>
        <v>4</v>
      </c>
      <c r="V25" s="86">
        <v>5</v>
      </c>
      <c r="W25" s="19">
        <f t="shared" si="21"/>
        <v>2</v>
      </c>
      <c r="X25" s="75">
        <v>1</v>
      </c>
      <c r="Y25" s="19">
        <f t="shared" si="22"/>
        <v>6</v>
      </c>
      <c r="Z25" s="75">
        <v>6</v>
      </c>
      <c r="AA25" s="19">
        <f t="shared" si="23"/>
        <v>1</v>
      </c>
      <c r="AB25" s="75">
        <v>2</v>
      </c>
      <c r="AC25" s="19">
        <f t="shared" si="24"/>
        <v>5</v>
      </c>
      <c r="AD25" s="75">
        <v>4</v>
      </c>
      <c r="AE25" s="19">
        <f t="shared" si="25"/>
        <v>3</v>
      </c>
    </row>
    <row r="26" spans="1:31" s="5" customFormat="1" ht="30" customHeight="1">
      <c r="A26" s="15">
        <f t="shared" si="26"/>
        <v>19</v>
      </c>
      <c r="B26" s="94" t="s">
        <v>69</v>
      </c>
      <c r="C26" s="91" t="s">
        <v>9</v>
      </c>
      <c r="D26" s="75">
        <v>4</v>
      </c>
      <c r="E26" s="19">
        <f t="shared" si="14"/>
        <v>3</v>
      </c>
      <c r="F26" s="75">
        <v>6</v>
      </c>
      <c r="G26" s="19">
        <f t="shared" si="15"/>
        <v>1</v>
      </c>
      <c r="H26" s="75">
        <v>1</v>
      </c>
      <c r="I26" s="19">
        <f t="shared" si="16"/>
        <v>6</v>
      </c>
      <c r="J26" s="75">
        <v>2</v>
      </c>
      <c r="K26" s="19">
        <f t="shared" si="17"/>
        <v>5</v>
      </c>
      <c r="L26" s="75">
        <v>3</v>
      </c>
      <c r="M26" s="19">
        <f t="shared" si="18"/>
        <v>4</v>
      </c>
      <c r="N26" s="75">
        <v>5</v>
      </c>
      <c r="O26" s="19">
        <f t="shared" si="19"/>
        <v>2</v>
      </c>
      <c r="P26" s="79"/>
      <c r="Q26" s="110">
        <f>+Q25+1</f>
        <v>45</v>
      </c>
      <c r="R26" s="94" t="s">
        <v>51</v>
      </c>
      <c r="S26" s="86" t="s">
        <v>9</v>
      </c>
      <c r="T26" s="75">
        <v>6</v>
      </c>
      <c r="U26" s="36">
        <f t="shared" si="20"/>
        <v>1</v>
      </c>
      <c r="V26" s="75">
        <v>1</v>
      </c>
      <c r="W26" s="36">
        <f t="shared" si="21"/>
        <v>6</v>
      </c>
      <c r="X26" s="75">
        <v>3</v>
      </c>
      <c r="Y26" s="36">
        <f t="shared" si="22"/>
        <v>4</v>
      </c>
      <c r="Z26" s="75">
        <v>5</v>
      </c>
      <c r="AA26" s="36">
        <f t="shared" si="23"/>
        <v>2</v>
      </c>
      <c r="AB26" s="75">
        <v>4</v>
      </c>
      <c r="AC26" s="36">
        <f t="shared" si="24"/>
        <v>3</v>
      </c>
      <c r="AD26" s="75">
        <v>2</v>
      </c>
      <c r="AE26" s="36">
        <f t="shared" si="25"/>
        <v>5</v>
      </c>
    </row>
    <row r="27" spans="1:31" s="5" customFormat="1" ht="30" customHeight="1" thickBot="1">
      <c r="A27" s="15">
        <f t="shared" si="26"/>
        <v>20</v>
      </c>
      <c r="B27" s="97" t="s">
        <v>5</v>
      </c>
      <c r="C27" s="91" t="s">
        <v>10</v>
      </c>
      <c r="D27" s="75">
        <v>1</v>
      </c>
      <c r="E27" s="19">
        <f t="shared" si="14"/>
        <v>6</v>
      </c>
      <c r="F27" s="75">
        <v>5</v>
      </c>
      <c r="G27" s="19">
        <f t="shared" si="15"/>
        <v>2</v>
      </c>
      <c r="H27" s="75">
        <v>2</v>
      </c>
      <c r="I27" s="19">
        <f t="shared" si="16"/>
        <v>5</v>
      </c>
      <c r="J27" s="75">
        <v>6</v>
      </c>
      <c r="K27" s="19">
        <f t="shared" si="17"/>
        <v>1</v>
      </c>
      <c r="L27" s="75">
        <v>4</v>
      </c>
      <c r="M27" s="19">
        <f t="shared" si="18"/>
        <v>3</v>
      </c>
      <c r="N27" s="75">
        <v>3</v>
      </c>
      <c r="O27" s="19">
        <f t="shared" si="19"/>
        <v>4</v>
      </c>
      <c r="P27" s="79"/>
      <c r="Q27" s="111">
        <f>+Q26+1</f>
        <v>46</v>
      </c>
      <c r="R27" s="112" t="s">
        <v>2</v>
      </c>
      <c r="S27" s="113" t="s">
        <v>10</v>
      </c>
      <c r="T27" s="75">
        <v>3</v>
      </c>
      <c r="U27" s="41">
        <f t="shared" si="20"/>
        <v>4</v>
      </c>
      <c r="V27" s="75">
        <v>4</v>
      </c>
      <c r="W27" s="41">
        <f t="shared" si="21"/>
        <v>3</v>
      </c>
      <c r="X27" s="75">
        <v>2</v>
      </c>
      <c r="Y27" s="41">
        <f t="shared" si="22"/>
        <v>5</v>
      </c>
      <c r="Z27" s="75">
        <v>5</v>
      </c>
      <c r="AA27" s="41">
        <f t="shared" si="23"/>
        <v>2</v>
      </c>
      <c r="AB27" s="75">
        <v>1</v>
      </c>
      <c r="AC27" s="41">
        <f t="shared" si="24"/>
        <v>6</v>
      </c>
      <c r="AD27" s="75">
        <v>6</v>
      </c>
      <c r="AE27" s="41">
        <f t="shared" si="25"/>
        <v>1</v>
      </c>
    </row>
    <row r="28" spans="1:31" s="5" customFormat="1" ht="30" customHeight="1" thickBot="1">
      <c r="A28" s="54"/>
      <c r="B28" s="114" t="s">
        <v>20</v>
      </c>
      <c r="C28" s="115"/>
      <c r="D28" s="171">
        <f>SUM(E18:E27)+D17</f>
        <v>63</v>
      </c>
      <c r="E28" s="172"/>
      <c r="F28" s="171">
        <f>SUM(G18:G27)+F17</f>
        <v>62</v>
      </c>
      <c r="G28" s="172"/>
      <c r="H28" s="171">
        <f>SUM(I18:I27)+H17</f>
        <v>72</v>
      </c>
      <c r="I28" s="172"/>
      <c r="J28" s="171">
        <f>SUM(K18:K27)+J17</f>
        <v>77</v>
      </c>
      <c r="K28" s="172"/>
      <c r="L28" s="171">
        <f>SUM(M18:M27)+L17</f>
        <v>56</v>
      </c>
      <c r="M28" s="172"/>
      <c r="N28" s="171">
        <f>SUM(O18:O27)+N17</f>
        <v>72</v>
      </c>
      <c r="O28" s="172"/>
      <c r="P28" s="79"/>
      <c r="Q28" s="118"/>
      <c r="R28" s="119" t="s">
        <v>20</v>
      </c>
      <c r="S28" s="115"/>
      <c r="T28" s="161">
        <f>SUM(U18:U27)+T17</f>
        <v>162</v>
      </c>
      <c r="U28" s="162"/>
      <c r="V28" s="161">
        <f>SUM(W18:W27)+V17</f>
        <v>143</v>
      </c>
      <c r="W28" s="162"/>
      <c r="X28" s="161">
        <f>SUM(Y18:Y27)+X17</f>
        <v>185</v>
      </c>
      <c r="Y28" s="162"/>
      <c r="Z28" s="161">
        <f>SUM(AA18:AA27)+Z17</f>
        <v>170</v>
      </c>
      <c r="AA28" s="162"/>
      <c r="AB28" s="161">
        <f>SUM(AC18:AC27)+AB17</f>
        <v>130</v>
      </c>
      <c r="AC28" s="162"/>
      <c r="AD28" s="161">
        <f>SUM(AE18:AE27)+AD17</f>
        <v>152</v>
      </c>
      <c r="AE28" s="162"/>
    </row>
    <row r="29" spans="1:31" s="5" customFormat="1" ht="30" customHeight="1">
      <c r="A29" s="57">
        <v>21</v>
      </c>
      <c r="B29" s="106" t="s">
        <v>72</v>
      </c>
      <c r="C29" s="120" t="s">
        <v>9</v>
      </c>
      <c r="D29" s="107">
        <v>1</v>
      </c>
      <c r="E29" s="32">
        <f aca="true" t="shared" si="27" ref="E29:O34">IF(D29=1,6,IF(D29=2,5,IF(D29=3,4,IF(D29=4,3,IF(D29=5,2,IF(D29=6,1,IF(D29="DQ",0,IF(D29=""," "))))))))</f>
        <v>6</v>
      </c>
      <c r="F29" s="107">
        <v>3</v>
      </c>
      <c r="G29" s="32">
        <f t="shared" si="27"/>
        <v>4</v>
      </c>
      <c r="H29" s="107">
        <v>6</v>
      </c>
      <c r="I29" s="32">
        <f t="shared" si="27"/>
        <v>1</v>
      </c>
      <c r="J29" s="107">
        <v>4</v>
      </c>
      <c r="K29" s="32">
        <f t="shared" si="27"/>
        <v>3</v>
      </c>
      <c r="L29" s="107">
        <v>5</v>
      </c>
      <c r="M29" s="32">
        <f t="shared" si="27"/>
        <v>2</v>
      </c>
      <c r="N29" s="107">
        <v>2</v>
      </c>
      <c r="O29" s="32">
        <f t="shared" si="27"/>
        <v>5</v>
      </c>
      <c r="P29" s="79"/>
      <c r="Q29" s="121">
        <v>47</v>
      </c>
      <c r="R29" s="106" t="s">
        <v>21</v>
      </c>
      <c r="S29" s="107" t="s">
        <v>9</v>
      </c>
      <c r="T29" s="107">
        <v>3</v>
      </c>
      <c r="U29" s="32">
        <f>IF(T29=1,6,IF(T29=2,5,IF(T29=3,4,IF(T29=4,3,IF(T29=5,2,IF(T29=6,1,IF(T29="DQ",0,IF(T29=""," "))))))))</f>
        <v>4</v>
      </c>
      <c r="V29" s="107">
        <v>5</v>
      </c>
      <c r="W29" s="32">
        <f>IF(V29=1,6,IF(V29=2,5,IF(V29=3,4,IF(V29=4,3,IF(V29=5,2,IF(V29=6,1,IF(V29="DQ",0,IF(V29=""," "))))))))</f>
        <v>2</v>
      </c>
      <c r="X29" s="107">
        <v>6</v>
      </c>
      <c r="Y29" s="32">
        <f>IF(X29=1,6,IF(X29=2,5,IF(X29=3,4,IF(X29=4,3,IF(X29=5,2,IF(X29=6,1,IF(X29="DQ",0,IF(X29=""," "))))))))</f>
        <v>1</v>
      </c>
      <c r="Z29" s="107">
        <v>2</v>
      </c>
      <c r="AA29" s="32">
        <f>IF(Z29=1,6,IF(Z29=2,5,IF(Z29=3,4,IF(Z29=4,3,IF(Z29=5,2,IF(Z29=6,1,IF(Z29="DQ",0,IF(Z29=""," "))))))))</f>
        <v>5</v>
      </c>
      <c r="AB29" s="107">
        <v>1</v>
      </c>
      <c r="AC29" s="32">
        <f>IF(AB29=1,6,IF(AB29=2,5,IF(AB29=3,4,IF(AB29=4,3,IF(AB29=5,2,IF(AB29=6,1,IF(AB29="DQ",0,IF(AB29=""," "))))))))</f>
        <v>6</v>
      </c>
      <c r="AD29" s="107">
        <v>4</v>
      </c>
      <c r="AE29" s="32">
        <f>IF(AD29=1,6,IF(AD29=2,5,IF(AD29=3,4,IF(AD29=4,3,IF(AD29=5,2,IF(AD29=6,1,IF(AD29="DQ",0,IF(AD29=""," "))))))))</f>
        <v>3</v>
      </c>
    </row>
    <row r="30" spans="1:31" s="5" customFormat="1" ht="30" customHeight="1">
      <c r="A30" s="15">
        <f t="shared" si="26"/>
        <v>22</v>
      </c>
      <c r="B30" s="76" t="s">
        <v>7</v>
      </c>
      <c r="C30" s="91" t="s">
        <v>10</v>
      </c>
      <c r="D30" s="75">
        <v>3</v>
      </c>
      <c r="E30" s="19">
        <f t="shared" si="27"/>
        <v>4</v>
      </c>
      <c r="F30" s="75">
        <v>2</v>
      </c>
      <c r="G30" s="19">
        <f t="shared" si="27"/>
        <v>5</v>
      </c>
      <c r="H30" s="75">
        <v>4</v>
      </c>
      <c r="I30" s="19">
        <f t="shared" si="27"/>
        <v>3</v>
      </c>
      <c r="J30" s="75">
        <v>1</v>
      </c>
      <c r="K30" s="19">
        <f t="shared" si="27"/>
        <v>6</v>
      </c>
      <c r="L30" s="75">
        <v>6</v>
      </c>
      <c r="M30" s="19">
        <f t="shared" si="27"/>
        <v>1</v>
      </c>
      <c r="N30" s="75">
        <v>5</v>
      </c>
      <c r="O30" s="19">
        <f t="shared" si="27"/>
        <v>2</v>
      </c>
      <c r="P30" s="79"/>
      <c r="Q30" s="110">
        <f>+Q29+1</f>
        <v>48</v>
      </c>
      <c r="R30" s="76" t="s">
        <v>2</v>
      </c>
      <c r="S30" s="75" t="s">
        <v>10</v>
      </c>
      <c r="T30" s="75">
        <v>3</v>
      </c>
      <c r="U30" s="19">
        <f>IF(T30=1,6,IF(T30=2,5,IF(T30=3,4,IF(T30=4,3,IF(T30=5,2,IF(T30=6,1,IF(T30="DQ",0,IF(T30=""," "))))))))</f>
        <v>4</v>
      </c>
      <c r="V30" s="75">
        <v>1</v>
      </c>
      <c r="W30" s="19">
        <f>IF(V30=1,6,IF(V30=2,5,IF(V30=3,4,IF(V30=4,3,IF(V30=5,2,IF(V30=6,1,IF(V30="DQ",0,IF(V30=""," "))))))))</f>
        <v>6</v>
      </c>
      <c r="X30" s="75">
        <v>4</v>
      </c>
      <c r="Y30" s="19">
        <f>IF(X30=1,6,IF(X30=2,5,IF(X30=3,4,IF(X30=4,3,IF(X30=5,2,IF(X30=6,1,IF(X30="DQ",0,IF(X30=""," "))))))))</f>
        <v>3</v>
      </c>
      <c r="Z30" s="75">
        <v>6</v>
      </c>
      <c r="AA30" s="19">
        <f>IF(Z30=1,6,IF(Z30=2,5,IF(Z30=3,4,IF(Z30=4,3,IF(Z30=5,2,IF(Z30=6,1,IF(Z30="DQ",0,IF(Z30=""," "))))))))</f>
        <v>1</v>
      </c>
      <c r="AB30" s="75">
        <v>2</v>
      </c>
      <c r="AC30" s="19">
        <f>IF(AB30=1,6,IF(AB30=2,5,IF(AB30=3,4,IF(AB30=4,3,IF(AB30=5,2,IF(AB30=6,1,IF(AB30="DQ",0,IF(AB30=""," "))))))))</f>
        <v>5</v>
      </c>
      <c r="AD30" s="75">
        <v>5</v>
      </c>
      <c r="AE30" s="19">
        <f>IF(AD30=1,6,IF(AD30=2,5,IF(AD30=3,4,IF(AD30=4,3,IF(AD30=5,2,IF(AD30=6,1,IF(AD30="DQ",0,IF(AD30=""," "))))))))</f>
        <v>2</v>
      </c>
    </row>
    <row r="31" spans="1:31" s="5" customFormat="1" ht="30" customHeight="1">
      <c r="A31" s="15">
        <f t="shared" si="26"/>
        <v>23</v>
      </c>
      <c r="B31" s="94" t="s">
        <v>67</v>
      </c>
      <c r="C31" s="91" t="s">
        <v>9</v>
      </c>
      <c r="D31" s="75">
        <v>4</v>
      </c>
      <c r="E31" s="19">
        <f t="shared" si="27"/>
        <v>3</v>
      </c>
      <c r="F31" s="75">
        <v>6</v>
      </c>
      <c r="G31" s="19">
        <f t="shared" si="27"/>
        <v>1</v>
      </c>
      <c r="H31" s="75">
        <v>1</v>
      </c>
      <c r="I31" s="19">
        <f t="shared" si="27"/>
        <v>6</v>
      </c>
      <c r="J31" s="75">
        <v>3</v>
      </c>
      <c r="K31" s="19">
        <f t="shared" si="27"/>
        <v>4</v>
      </c>
      <c r="L31" s="75">
        <v>5</v>
      </c>
      <c r="M31" s="19">
        <f t="shared" si="27"/>
        <v>2</v>
      </c>
      <c r="N31" s="75">
        <v>2</v>
      </c>
      <c r="O31" s="19">
        <f t="shared" si="27"/>
        <v>5</v>
      </c>
      <c r="P31" s="79"/>
      <c r="Q31" s="110">
        <f>+Q30+1</f>
        <v>49</v>
      </c>
      <c r="R31" s="94" t="s">
        <v>65</v>
      </c>
      <c r="S31" s="75" t="s">
        <v>9</v>
      </c>
      <c r="T31" s="75">
        <v>5</v>
      </c>
      <c r="U31" s="19">
        <f>IF(T31=1,6,IF(T31=2,5,IF(T31=3,4,IF(T31=4,3,IF(T31=5,2,IF(T31=6,1,IF(T31="DQ",0,IF(T31=""," "))))))))</f>
        <v>2</v>
      </c>
      <c r="V31" s="75">
        <v>4</v>
      </c>
      <c r="W31" s="19">
        <f>IF(V31=1,6,IF(V31=2,5,IF(V31=3,4,IF(V31=4,3,IF(V31=5,2,IF(V31=6,1,IF(V31="DQ",0,IF(V31=""," "))))))))</f>
        <v>3</v>
      </c>
      <c r="X31" s="75">
        <v>2</v>
      </c>
      <c r="Y31" s="19">
        <f>IF(X31=1,6,IF(X31=2,5,IF(X31=3,4,IF(X31=4,3,IF(X31=5,2,IF(X31=6,1,IF(X31="DQ",0,IF(X31=""," "))))))))</f>
        <v>5</v>
      </c>
      <c r="Z31" s="75">
        <v>1</v>
      </c>
      <c r="AA31" s="19">
        <f>IF(Z31=1,6,IF(Z31=2,5,IF(Z31=3,4,IF(Z31=4,3,IF(Z31=5,2,IF(Z31=6,1,IF(Z31="DQ",0,IF(Z31=""," "))))))))</f>
        <v>6</v>
      </c>
      <c r="AB31" s="75">
        <v>3</v>
      </c>
      <c r="AC31" s="19">
        <f>IF(AB31=1,6,IF(AB31=2,5,IF(AB31=3,4,IF(AB31=4,3,IF(AB31=5,2,IF(AB31=6,1,IF(AB31="DQ",0,IF(AB31=""," "))))))))</f>
        <v>4</v>
      </c>
      <c r="AD31" s="75">
        <v>4</v>
      </c>
      <c r="AE31" s="19">
        <f>IF(AD31=1,6,IF(AD31=2,5,IF(AD31=3,4,IF(AD31=4,3,IF(AD31=5,2,IF(AD31=6,1,IF(AD31="DQ",0,IF(AD31=""," "))))))))</f>
        <v>3</v>
      </c>
    </row>
    <row r="32" spans="1:31" s="5" customFormat="1" ht="30" customHeight="1">
      <c r="A32" s="15">
        <f t="shared" si="26"/>
        <v>24</v>
      </c>
      <c r="B32" s="97" t="s">
        <v>6</v>
      </c>
      <c r="C32" s="91" t="s">
        <v>10</v>
      </c>
      <c r="D32" s="75">
        <v>1</v>
      </c>
      <c r="E32" s="19">
        <f t="shared" si="27"/>
        <v>6</v>
      </c>
      <c r="F32" s="75">
        <v>2</v>
      </c>
      <c r="G32" s="19">
        <f t="shared" si="27"/>
        <v>5</v>
      </c>
      <c r="H32" s="75">
        <v>5</v>
      </c>
      <c r="I32" s="19">
        <f t="shared" si="27"/>
        <v>2</v>
      </c>
      <c r="J32" s="75">
        <v>3</v>
      </c>
      <c r="K32" s="19">
        <f t="shared" si="27"/>
        <v>4</v>
      </c>
      <c r="L32" s="75">
        <v>6</v>
      </c>
      <c r="M32" s="19">
        <f t="shared" si="27"/>
        <v>1</v>
      </c>
      <c r="N32" s="75">
        <v>4</v>
      </c>
      <c r="O32" s="19">
        <f t="shared" si="27"/>
        <v>3</v>
      </c>
      <c r="P32" s="79"/>
      <c r="Q32" s="122">
        <f>+Q31+1</f>
        <v>50</v>
      </c>
      <c r="R32" s="97" t="s">
        <v>7</v>
      </c>
      <c r="S32" s="94" t="s">
        <v>10</v>
      </c>
      <c r="T32" s="75">
        <v>1</v>
      </c>
      <c r="U32" s="19">
        <f>IF(T32=1,6,IF(T32=2,5,IF(T32=3,4,IF(T32=4,3,IF(T32=5,2,IF(T32=6,1,IF(T32="DQ",0,IF(T32=""," "))))))))</f>
        <v>6</v>
      </c>
      <c r="V32" s="75" t="s">
        <v>106</v>
      </c>
      <c r="W32" s="19" t="b">
        <f>IF(V32=1,6,IF(V32=2,5,IF(V32=3,4,IF(V32=4,3,IF(V32=5,2,IF(V32=6,1,IF(V32="DQ",0,IF(V32=""," "))))))))</f>
        <v>0</v>
      </c>
      <c r="X32" s="75">
        <v>3</v>
      </c>
      <c r="Y32" s="19">
        <f>IF(X32=1,6,IF(X32=2,5,IF(X32=3,4,IF(X32=4,3,IF(X32=5,2,IF(X32=6,1,IF(X32="DQ",0,IF(X32=""," "))))))))</f>
        <v>4</v>
      </c>
      <c r="Z32" s="75">
        <v>5</v>
      </c>
      <c r="AA32" s="19">
        <f>IF(Z32=1,6,IF(Z32=2,5,IF(Z32=3,4,IF(Z32=4,3,IF(Z32=5,2,IF(Z32=6,1,IF(Z32="DQ",0,IF(Z32=""," "))))))))</f>
        <v>2</v>
      </c>
      <c r="AB32" s="75">
        <v>2</v>
      </c>
      <c r="AC32" s="19">
        <f>IF(AB32=1,6,IF(AB32=2,5,IF(AB32=3,4,IF(AB32=4,3,IF(AB32=5,2,IF(AB32=6,1,IF(AB32="DQ",0,IF(AB32=""," "))))))))</f>
        <v>5</v>
      </c>
      <c r="AD32" s="75">
        <v>4</v>
      </c>
      <c r="AE32" s="19">
        <f>IF(AD32=1,6,IF(AD32=2,5,IF(AD32=3,4,IF(AD32=4,3,IF(AD32=5,2,IF(AD32=6,1,IF(AD32="DQ",0,IF(AD32=""," "))))))))</f>
        <v>3</v>
      </c>
    </row>
    <row r="33" spans="1:31" s="5" customFormat="1" ht="30" customHeight="1">
      <c r="A33" s="15">
        <f t="shared" si="26"/>
        <v>25</v>
      </c>
      <c r="B33" s="94" t="s">
        <v>4</v>
      </c>
      <c r="C33" s="91" t="s">
        <v>9</v>
      </c>
      <c r="D33" s="75">
        <v>2</v>
      </c>
      <c r="E33" s="19">
        <f t="shared" si="27"/>
        <v>5</v>
      </c>
      <c r="F33" s="75">
        <v>6</v>
      </c>
      <c r="G33" s="19">
        <f t="shared" si="27"/>
        <v>1</v>
      </c>
      <c r="H33" s="75">
        <v>4</v>
      </c>
      <c r="I33" s="19">
        <f t="shared" si="27"/>
        <v>3</v>
      </c>
      <c r="J33" s="75">
        <v>3</v>
      </c>
      <c r="K33" s="19">
        <f t="shared" si="27"/>
        <v>4</v>
      </c>
      <c r="L33" s="75">
        <v>1</v>
      </c>
      <c r="M33" s="19">
        <f t="shared" si="27"/>
        <v>6</v>
      </c>
      <c r="N33" s="75">
        <v>5</v>
      </c>
      <c r="O33" s="19">
        <f t="shared" si="27"/>
        <v>2</v>
      </c>
      <c r="P33" s="79"/>
      <c r="Q33" s="109">
        <f>+Q32+1</f>
        <v>51</v>
      </c>
      <c r="R33" s="123" t="s">
        <v>58</v>
      </c>
      <c r="S33" s="124"/>
      <c r="T33" s="125">
        <v>4</v>
      </c>
      <c r="U33" s="150">
        <f>IF(T33=1,6,IF(T33=2,5,IF(T33=3,4,IF(T33=4,3,IF(T33=5,2,IF(T33=6,1,IF(T33="DQ",0,IF(T33=""," "))))))))</f>
        <v>3</v>
      </c>
      <c r="V33" s="125">
        <v>3</v>
      </c>
      <c r="W33" s="150">
        <f>IF(V33=1,6,IF(V33=2,5,IF(V33=3,4,IF(V33=4,3,IF(V33=5,2,IF(V33=6,1,IF(V33="DQ",0,IF(V33=""," "))))))))</f>
        <v>4</v>
      </c>
      <c r="X33" s="125">
        <v>1</v>
      </c>
      <c r="Y33" s="150">
        <f>IF(X33=1,6,IF(X33=2,5,IF(X33=3,4,IF(X33=4,3,IF(X33=5,2,IF(X33=6,1,IF(X33="DQ",0,IF(X33=""," "))))))))</f>
        <v>6</v>
      </c>
      <c r="Z33" s="125">
        <v>2</v>
      </c>
      <c r="AA33" s="150">
        <f>IF(Z33=1,6,IF(Z33=2,5,IF(Z33=3,4,IF(Z33=4,3,IF(Z33=5,2,IF(Z33=6,1,IF(Z33="DQ",0,IF(Z33=""," "))))))))</f>
        <v>5</v>
      </c>
      <c r="AB33" s="125" t="s">
        <v>105</v>
      </c>
      <c r="AC33" s="150">
        <f>IF(AB33=1,6,IF(AB33=2,5,IF(AB33=3,4,IF(AB33=4,3,IF(AB33=5,2,IF(AB33=6,1,IF(AB33="DQ",0,IF(AB33=""," "))))))))</f>
        <v>0</v>
      </c>
      <c r="AD33" s="125">
        <v>5</v>
      </c>
      <c r="AE33" s="150">
        <f>IF(AD33=1,6,IF(AD33=2,5,IF(AD33=3,4,IF(AD33=4,3,IF(AD33=5,2,IF(AD33=6,1,IF(AD33="DQ",0,IF(AD33=""," "))))))))</f>
        <v>2</v>
      </c>
    </row>
    <row r="34" spans="1:31" s="5" customFormat="1" ht="30" customHeight="1" thickBot="1">
      <c r="A34" s="38">
        <f t="shared" si="26"/>
        <v>26</v>
      </c>
      <c r="B34" s="112" t="s">
        <v>6</v>
      </c>
      <c r="C34" s="126" t="s">
        <v>10</v>
      </c>
      <c r="D34" s="127">
        <v>1</v>
      </c>
      <c r="E34" s="41">
        <f t="shared" si="27"/>
        <v>6</v>
      </c>
      <c r="F34" s="127">
        <v>5</v>
      </c>
      <c r="G34" s="41">
        <f t="shared" si="27"/>
        <v>2</v>
      </c>
      <c r="H34" s="127">
        <v>3</v>
      </c>
      <c r="I34" s="41">
        <f t="shared" si="27"/>
        <v>4</v>
      </c>
      <c r="J34" s="127">
        <v>4</v>
      </c>
      <c r="K34" s="41">
        <f t="shared" si="27"/>
        <v>3</v>
      </c>
      <c r="L34" s="127">
        <v>2</v>
      </c>
      <c r="M34" s="41">
        <f t="shared" si="27"/>
        <v>5</v>
      </c>
      <c r="N34" s="127">
        <v>6</v>
      </c>
      <c r="O34" s="41">
        <f t="shared" si="27"/>
        <v>1</v>
      </c>
      <c r="P34" s="79"/>
      <c r="Q34" s="128"/>
      <c r="R34" s="129" t="s">
        <v>59</v>
      </c>
      <c r="S34" s="130"/>
      <c r="T34" s="125"/>
      <c r="U34" s="131"/>
      <c r="V34" s="125"/>
      <c r="W34" s="131"/>
      <c r="X34" s="125"/>
      <c r="Y34" s="131"/>
      <c r="Z34" s="125"/>
      <c r="AA34" s="131"/>
      <c r="AB34" s="125"/>
      <c r="AC34" s="131"/>
      <c r="AD34" s="125"/>
      <c r="AE34" s="132"/>
    </row>
    <row r="35" spans="1:31" s="5" customFormat="1" ht="30" customHeight="1" thickBot="1">
      <c r="A35" s="60"/>
      <c r="B35" s="133" t="s">
        <v>20</v>
      </c>
      <c r="C35" s="134"/>
      <c r="D35" s="169">
        <f>SUM(E29:E34)+D28</f>
        <v>93</v>
      </c>
      <c r="E35" s="170"/>
      <c r="F35" s="169">
        <f>SUM(G29:G34)+F28</f>
        <v>80</v>
      </c>
      <c r="G35" s="170"/>
      <c r="H35" s="169">
        <f>SUM(I29:I34)+H28</f>
        <v>91</v>
      </c>
      <c r="I35" s="170"/>
      <c r="J35" s="169">
        <f>SUM(K29:K34)+J28</f>
        <v>101</v>
      </c>
      <c r="K35" s="170"/>
      <c r="L35" s="169">
        <f>SUM(M29:M34)+L28</f>
        <v>73</v>
      </c>
      <c r="M35" s="170"/>
      <c r="N35" s="169">
        <f>SUM(O29:O34)+N28</f>
        <v>90</v>
      </c>
      <c r="O35" s="170"/>
      <c r="P35" s="79"/>
      <c r="Q35" s="137"/>
      <c r="R35" s="138" t="s">
        <v>60</v>
      </c>
      <c r="S35" s="139"/>
      <c r="T35" s="140"/>
      <c r="U35" s="141"/>
      <c r="V35" s="140"/>
      <c r="W35" s="141"/>
      <c r="X35" s="140"/>
      <c r="Y35" s="141"/>
      <c r="Z35" s="140"/>
      <c r="AA35" s="141"/>
      <c r="AB35" s="140"/>
      <c r="AC35" s="141"/>
      <c r="AD35" s="140"/>
      <c r="AE35" s="142"/>
    </row>
    <row r="36" spans="2:31" s="5" customFormat="1" ht="30" customHeight="1" thickBot="1">
      <c r="B36" s="77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118"/>
      <c r="R36" s="143" t="s">
        <v>56</v>
      </c>
      <c r="S36" s="108"/>
      <c r="T36" s="163">
        <f>SUM(U29:U34)+T28</f>
        <v>181</v>
      </c>
      <c r="U36" s="162"/>
      <c r="V36" s="161">
        <f>SUM(W29:W34)+V28</f>
        <v>158</v>
      </c>
      <c r="W36" s="162"/>
      <c r="X36" s="161">
        <f>SUM(Y29:Y34)+X28</f>
        <v>204</v>
      </c>
      <c r="Y36" s="162"/>
      <c r="Z36" s="161">
        <f>SUM(AA29:AA34)+Z28</f>
        <v>189</v>
      </c>
      <c r="AA36" s="162"/>
      <c r="AB36" s="161">
        <f>SUM(AC29:AC34)+AB28</f>
        <v>150</v>
      </c>
      <c r="AC36" s="162"/>
      <c r="AD36" s="161">
        <f>SUM(AE29:AE34)+AD28</f>
        <v>165</v>
      </c>
      <c r="AE36" s="162"/>
    </row>
    <row r="37" spans="2:31" s="5" customFormat="1" ht="30" customHeight="1" thickBot="1">
      <c r="B37" s="77" t="s">
        <v>22</v>
      </c>
      <c r="C37" s="79"/>
      <c r="D37" s="77" t="s">
        <v>23</v>
      </c>
      <c r="E37" s="145" t="s">
        <v>24</v>
      </c>
      <c r="F37" s="79"/>
      <c r="G37" s="77" t="s">
        <v>25</v>
      </c>
      <c r="H37" s="145" t="s">
        <v>26</v>
      </c>
      <c r="I37" s="79"/>
      <c r="J37" s="77" t="s">
        <v>27</v>
      </c>
      <c r="K37" s="145" t="s">
        <v>28</v>
      </c>
      <c r="L37" s="79"/>
      <c r="M37" s="79"/>
      <c r="N37" s="79"/>
      <c r="O37" s="79"/>
      <c r="P37" s="79"/>
      <c r="Q37" s="103" t="s">
        <v>73</v>
      </c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46"/>
    </row>
    <row r="38" spans="2:31" s="5" customFormat="1" ht="30" customHeight="1">
      <c r="B38" s="77"/>
      <c r="C38" s="79"/>
      <c r="D38" s="77" t="s">
        <v>29</v>
      </c>
      <c r="E38" s="145" t="s">
        <v>30</v>
      </c>
      <c r="F38" s="79"/>
      <c r="G38" s="77" t="s">
        <v>31</v>
      </c>
      <c r="H38" s="145" t="s">
        <v>32</v>
      </c>
      <c r="I38" s="79"/>
      <c r="J38" s="77" t="s">
        <v>33</v>
      </c>
      <c r="K38" s="145" t="s">
        <v>34</v>
      </c>
      <c r="L38" s="79"/>
      <c r="M38" s="79"/>
      <c r="N38" s="79"/>
      <c r="O38" s="79"/>
      <c r="P38" s="79"/>
      <c r="Q38" s="79"/>
      <c r="R38" s="79"/>
      <c r="S38" s="77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</row>
    <row r="39" spans="2:31" s="5" customFormat="1" ht="30" customHeight="1">
      <c r="B39" s="77"/>
      <c r="C39" s="79"/>
      <c r="D39" s="77"/>
      <c r="E39" s="79"/>
      <c r="F39" s="79"/>
      <c r="G39" s="7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7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</row>
    <row r="40" spans="1:31" s="5" customFormat="1" ht="30" customHeight="1">
      <c r="A40" s="4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9"/>
      <c r="Q40" s="79"/>
      <c r="R40" s="79"/>
      <c r="S40" s="77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</row>
    <row r="41" spans="2:31" s="5" customFormat="1" ht="30" customHeight="1">
      <c r="B41" s="77"/>
      <c r="C41" s="79"/>
      <c r="D41" s="75" t="s">
        <v>38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8"/>
      <c r="P41" s="94" t="s">
        <v>47</v>
      </c>
      <c r="Q41" s="79"/>
      <c r="R41" s="94" t="s">
        <v>45</v>
      </c>
      <c r="S41" s="77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</row>
    <row r="42" spans="1:31" s="5" customFormat="1" ht="30" customHeight="1">
      <c r="A42" s="13" t="s">
        <v>36</v>
      </c>
      <c r="B42" s="75" t="s">
        <v>37</v>
      </c>
      <c r="C42" s="79"/>
      <c r="D42" s="75" t="s">
        <v>39</v>
      </c>
      <c r="E42" s="75"/>
      <c r="F42" s="75" t="s">
        <v>40</v>
      </c>
      <c r="G42" s="75"/>
      <c r="H42" s="75" t="s">
        <v>41</v>
      </c>
      <c r="I42" s="75"/>
      <c r="J42" s="75" t="s">
        <v>42</v>
      </c>
      <c r="K42" s="75"/>
      <c r="L42" s="75" t="s">
        <v>43</v>
      </c>
      <c r="M42" s="75"/>
      <c r="N42" s="75" t="s">
        <v>44</v>
      </c>
      <c r="O42" s="85"/>
      <c r="P42" s="76" t="s">
        <v>48</v>
      </c>
      <c r="Q42" s="79"/>
      <c r="R42" s="76" t="s">
        <v>46</v>
      </c>
      <c r="S42" s="77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</row>
    <row r="43" spans="1:49" ht="30" customHeight="1">
      <c r="A43" s="18">
        <v>1</v>
      </c>
      <c r="B43" s="151" t="s">
        <v>83</v>
      </c>
      <c r="C43" s="79"/>
      <c r="D43" s="75">
        <f>COUNTIF(D7:D16,"1")+COUNTIF(D18:D27,"1")+COUNTIF(D29:D34,"1")+COUNTIF(T7:T16,"1")+COUNTIF(T18:T27,"1")+COUNTIF(T29:T33,"1")</f>
        <v>11</v>
      </c>
      <c r="E43" s="75"/>
      <c r="F43" s="75">
        <f>COUNTIF(D7:D16,"2")+COUNTIF(D18:D27,"2")+COUNTIF(D29:D34,"2")+COUNTIF(T7:T16,"2")+COUNTIF(T18:T27,"2")+COUNTIF(T29:T33,"2")</f>
        <v>9</v>
      </c>
      <c r="G43" s="75"/>
      <c r="H43" s="75">
        <f>COUNTIF(D7:D16,"3")+COUNTIF(D18:D27,"3")+COUNTIF(D29:D34,"3")+COUNTIF(T7:T16,"3")+COUNTIF(T18:T27,"3")+COUNTIF(T29:T33,"3")</f>
        <v>8</v>
      </c>
      <c r="I43" s="75"/>
      <c r="J43" s="75">
        <f>COUNTIF(D7:D16,"4")+COUNTIF(D18:D27,"4")+COUNTIF(D29:D34,"4")+COUNTIF(T7:T16,"4")+COUNTIF(T18:T27,"4")+COUNTIF(T29:T33,"4")</f>
        <v>8</v>
      </c>
      <c r="K43" s="75"/>
      <c r="L43" s="75">
        <f>COUNTIF(D7:D16,"5")+COUNTIF(D18:D27,"5")+COUNTIF(D29:D34,"5")+COUNTIF(T7:T16,"5")+COUNTIF(T18:T27,"5")+COUNTIF(T29:T33,"5")</f>
        <v>5</v>
      </c>
      <c r="M43" s="75"/>
      <c r="N43" s="75">
        <f>COUNTIF(D7:D16,"6")+COUNTIF(D18:D27,"6")+COUNTIF(D29:D34,"6")+COUNTIF(T7:T16,"6")+COUNTIF(T18:T27,"6")+COUNTIF(T29:T33,"6")</f>
        <v>4</v>
      </c>
      <c r="O43" s="75"/>
      <c r="P43" s="76">
        <f aca="true" t="shared" si="28" ref="P43:P48">+D43+F43+H43+J43+L43+N43</f>
        <v>45</v>
      </c>
      <c r="Q43" s="77"/>
      <c r="R43" s="78">
        <f>+T36</f>
        <v>181</v>
      </c>
      <c r="S43" s="77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5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30" customHeight="1">
      <c r="A44" s="18">
        <v>2</v>
      </c>
      <c r="B44" s="151" t="s">
        <v>84</v>
      </c>
      <c r="C44" s="79"/>
      <c r="D44" s="75">
        <f>COUNTIF(F7:F16,"1")+COUNTIF(F18:F27,"1")+COUNTIF(F29:F34,"1")+COUNTIF(V7:V16,"1")+COUNTIF(V18:V27,"1")+COUNTIF(V29:V33,"1")</f>
        <v>8</v>
      </c>
      <c r="E44" s="75"/>
      <c r="F44" s="75">
        <f>COUNTIF(F7:F16,"2")+COUNTIF(F18:F27,"2")+COUNTIF(F29:F34,"2")+COUNTIF(V7:V16,"2")+COUNTIF(V18:V27,"2")+COUNTIF(V29:V33,"2")</f>
        <v>6</v>
      </c>
      <c r="G44" s="75"/>
      <c r="H44" s="75">
        <f>COUNTIF(F7:F16,"3")+COUNTIF(F18:F27,"3")+COUNTIF(F29:F34,"3")+COUNTIF(V7:V16,"3")+COUNTIF(V18:V27,"3")+COUNTIF(V29:V33,"3")</f>
        <v>8</v>
      </c>
      <c r="I44" s="75"/>
      <c r="J44" s="75">
        <f>COUNTIF(F7:F16,"4")+COUNTIF(F18:F27,"4")+COUNTIF(F29:F34,"4")+COUNTIF(V7:V16,"4")+COUNTIF(V18:V27,"4")+COUNTIF(V29:V33,"4")</f>
        <v>6</v>
      </c>
      <c r="K44" s="75"/>
      <c r="L44" s="75">
        <f>COUNTIF(F7:F16,"5")+COUNTIF(F18:F27,"5")+COUNTIF(F29:F34,"5")+COUNTIF(V7:V16,"5")+COUNTIF(V18:V27,"5")+COUNTIF(V29:V33,"5")</f>
        <v>10</v>
      </c>
      <c r="M44" s="75"/>
      <c r="N44" s="75">
        <f>COUNTIF(F7:F16,"6")+COUNTIF(F18:F27,"6")+COUNTIF(F29:F34,"6")+COUNTIF(V7:V16,"6")+COUNTIF(V18:V27,"6")+COUNTIF(V29:V33,"6")</f>
        <v>10</v>
      </c>
      <c r="O44" s="75"/>
      <c r="P44" s="75">
        <f t="shared" si="28"/>
        <v>48</v>
      </c>
      <c r="Q44" s="77"/>
      <c r="R44" s="78">
        <f>+V36</f>
        <v>158</v>
      </c>
      <c r="S44" s="77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30" customHeight="1">
      <c r="A45" s="18">
        <v>3</v>
      </c>
      <c r="B45" s="151" t="s">
        <v>85</v>
      </c>
      <c r="C45" s="79"/>
      <c r="D45" s="75">
        <f>COUNTIF(H7:H16,"1")+COUNTIF(H18:H27,"1")+COUNTIF(H29:H34,"1")+COUNTIF(X7:X16,"1")+COUNTIF(X18:X27,"1")+COUNTIF(X29:X33,"1")</f>
        <v>12</v>
      </c>
      <c r="E45" s="75"/>
      <c r="F45" s="75">
        <f>COUNTIF(H7:H16,"2")+COUNTIF(H18:H27,"2")+COUNTIF(H29:H34,"2")+COUNTIF(X7:X16,"2")+COUNTIF(X18:X27,"2")+COUNTIF(X29:X33,"2")</f>
        <v>13</v>
      </c>
      <c r="G45" s="75"/>
      <c r="H45" s="75">
        <f>COUNTIF(H7:H16,"3")+COUNTIF(H18:H27,"3")+COUNTIF(H29:H34,"3")+COUNTIF(X7:X16,"3")+COUNTIF(X18:X27,"3")+COUNTIF(X29:X33,"3")</f>
        <v>9</v>
      </c>
      <c r="I45" s="75"/>
      <c r="J45" s="75">
        <f>COUNTIF(H7:H16,"4")+COUNTIF(H18:H27,"4")+COUNTIF(H29:H34,"4")+COUNTIF(X7:X16,"4")+COUNTIF(X18:X27,"4")+COUNTIF(X29:X33,"4")</f>
        <v>7</v>
      </c>
      <c r="K45" s="75"/>
      <c r="L45" s="75">
        <f>COUNTIF(H7:H16,"5")+COUNTIF(H18:H27,"5")+COUNTIF(H29:H34,"5")+COUNTIF(X7:X16,"5")+COUNTIF(X18:X27,"5")+COUNTIF(X29:X33,"5")</f>
        <v>3</v>
      </c>
      <c r="M45" s="75"/>
      <c r="N45" s="75">
        <f>COUNTIF(H7:H16,"6")+COUNTIF(H18:H27,"6")+COUNTIF(H29:H34,"6")+COUNTIF(X7:X16,"6")+COUNTIF(X18:X27,"6")+COUNTIF(X29:X33,"6")</f>
        <v>4</v>
      </c>
      <c r="O45" s="75"/>
      <c r="P45" s="75">
        <f t="shared" si="28"/>
        <v>48</v>
      </c>
      <c r="Q45" s="77"/>
      <c r="R45" s="78">
        <f>+X36</f>
        <v>204</v>
      </c>
      <c r="S45" s="77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30" customHeight="1">
      <c r="A46" s="18">
        <v>4</v>
      </c>
      <c r="B46" s="151" t="s">
        <v>86</v>
      </c>
      <c r="C46" s="79"/>
      <c r="D46" s="75">
        <f>COUNTIF(J7:J16,"1")+COUNTIF(J18:J27,"1")+COUNTIF(J29:J34,"1")+COUNTIF(Z7:Z16,"1")+COUNTIF(Z18:Z27,"1")+COUNTIF(Z29:Z33,"1")</f>
        <v>12</v>
      </c>
      <c r="E46" s="75"/>
      <c r="F46" s="75">
        <f>COUNTIF(J7:J16,"2")+COUNTIF(J18:J27,"2")+COUNTIF(J29:J34,"2")+COUNTIF(Z7:Z16,"2")+COUNTIF(Z18:Z27,"2")+COUNTIF(Z29:Z33,"2")</f>
        <v>10</v>
      </c>
      <c r="G46" s="75"/>
      <c r="H46" s="75">
        <f>COUNTIF(J7:J16,"3")+COUNTIF(J18:J27,"3")+COUNTIF(J29:J34,"3")+COUNTIF(Z7:Z16,"3")+COUNTIF(Z18:Z27,"3")+COUNTIF(Z29:Z33,"3")</f>
        <v>6</v>
      </c>
      <c r="I46" s="75"/>
      <c r="J46" s="75">
        <f>COUNTIF(J7:J16,"4")+COUNTIF(J18:J27,"4")+COUNTIF(J29:J34,"4")+COUNTIF(Z7:Z16,"4")+COUNTIF(Z18:Z27,"4")+COUNTIF(Z29:Z33,"4")</f>
        <v>9</v>
      </c>
      <c r="K46" s="75"/>
      <c r="L46" s="75">
        <f>COUNTIF(J7:J16,"5")+COUNTIF(J18:J27,"5")+COUNTIF(J29:J34,"5")+COUNTIF(Z7:Z16,"5")+COUNTIF(Z18:Z27,"5")+COUNTIF(Z29:Z33,"5")</f>
        <v>4</v>
      </c>
      <c r="M46" s="75"/>
      <c r="N46" s="75">
        <f>COUNTIF(J7:J16,"6")+COUNTIF(J18:J27,"6")+COUNTIF(J29:J34,"6")+COUNTIF(Z7:Z16,"6")+COUNTIF(Z18:Z27,"6")+COUNTIF(Z29:Z33,"6")</f>
        <v>8</v>
      </c>
      <c r="O46" s="75"/>
      <c r="P46" s="75">
        <f t="shared" si="28"/>
        <v>49</v>
      </c>
      <c r="Q46" s="77"/>
      <c r="R46" s="78">
        <f>+Z36</f>
        <v>189</v>
      </c>
      <c r="S46" s="77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5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30" customHeight="1">
      <c r="A47" s="18">
        <v>5</v>
      </c>
      <c r="B47" s="151" t="s">
        <v>87</v>
      </c>
      <c r="C47" s="79"/>
      <c r="D47" s="75">
        <f>COUNTIF(L7:L16,"1")+COUNTIF(L18:L27,"1")+COUNTIF(L29:L34,"1")+COUNTIF(AB7:AB16,"1")+COUNTIF(AB18:AB27,"1")+COUNTIF(AB29:AB33,"1")</f>
        <v>5</v>
      </c>
      <c r="E47" s="75"/>
      <c r="F47" s="75">
        <f>COUNTIF(L7:L16,"2")+COUNTIF(L18:L27,"2")+COUNTIF(L29:L34,"2")+COUNTIF(AB7:AB16,"2")+COUNTIF(AB18:AB27,"2")+COUNTIF(AB29:AB33,"2")</f>
        <v>7</v>
      </c>
      <c r="G47" s="75"/>
      <c r="H47" s="75">
        <f>COUNTIF(L7:L16,"3")+COUNTIF(L18:L27,"3")+COUNTIF(L29:L34,"3")+COUNTIF(AB7:AB16,"3")+COUNTIF(AB18:AB27,"3")+COUNTIF(AB29:AB33,"3")</f>
        <v>8</v>
      </c>
      <c r="I47" s="75"/>
      <c r="J47" s="75">
        <f>COUNTIF(L7:L16,"4")+COUNTIF(L18:L27,"4")+COUNTIF(L29:L34,"4")+COUNTIF(AB7:AB16,"4")+COUNTIF(AB18:AB27,"4")+COUNTIF(AB29:AB33,"4")</f>
        <v>7</v>
      </c>
      <c r="K47" s="75"/>
      <c r="L47" s="75">
        <f>COUNTIF(L7:L16,"5")+COUNTIF(L18:L27,"5")+COUNTIF(L29:L34,"5")+COUNTIF(AB7:AB16,"5")+COUNTIF(AB18:AB27,"5")+COUNTIF(AB29:AB33,"5")</f>
        <v>12</v>
      </c>
      <c r="M47" s="75"/>
      <c r="N47" s="75">
        <f>COUNTIF(L7:L16,"6")+COUNTIF(L18:L27,"6")+COUNTIF(L29:L34,"6")+COUNTIF(AB7:AB16,"6")+COUNTIF(AB18:AB27,"6")+COUNTIF(AB29:AB33,"6")</f>
        <v>8</v>
      </c>
      <c r="O47" s="75"/>
      <c r="P47" s="75">
        <f t="shared" si="28"/>
        <v>47</v>
      </c>
      <c r="Q47" s="79"/>
      <c r="R47" s="78">
        <f>+AB36</f>
        <v>150</v>
      </c>
      <c r="S47" s="77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5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30" customHeight="1">
      <c r="A48" s="18">
        <v>6</v>
      </c>
      <c r="B48" s="74" t="s">
        <v>88</v>
      </c>
      <c r="C48" s="79"/>
      <c r="D48" s="75">
        <f>COUNTIF(N7:N16,"1")+COUNTIF(N18:N27,"1")+COUNTIF(N29:N34,"1")+COUNTIF(AD7:AD16,"1")+COUNTIF(AD18:AD27,"1")+COUNTIF(AD29:AD33,"1")</f>
        <v>3</v>
      </c>
      <c r="E48" s="75"/>
      <c r="F48" s="75">
        <f>COUNTIF(N7:N16,"2")+COUNTIF(N18:N27,"2")+COUNTIF(N29:N34,"2")+COUNTIF(AD7:AD16,"2")+COUNTIF(AD18:AD27,"2")+COUNTIF(AD29:AD33,"2")</f>
        <v>6</v>
      </c>
      <c r="G48" s="75"/>
      <c r="H48" s="75">
        <f>COUNTIF(N7:N16,"3")+COUNTIF(N18:N27,"3")+COUNTIF(N29:N34,"3")+COUNTIF(AD7:AD16,"3")+COUNTIF(AD18:AD27,"3")+COUNTIF(AD29:AD33,"3")</f>
        <v>12</v>
      </c>
      <c r="I48" s="75"/>
      <c r="J48" s="75">
        <f>COUNTIF(N7:N16,"4")+COUNTIF(N18:N27,"4")+COUNTIF(N29:N34,"4")+COUNTIF(AD7:AD16,"4")+COUNTIF(AD18:AD27,"4")+COUNTIF(AD29:AD33,"4")</f>
        <v>14</v>
      </c>
      <c r="K48" s="75"/>
      <c r="L48" s="75">
        <f>COUNTIF(N7:N16,"5")+COUNTIF(N18:N27,"5")+COUNTIF(N29:N34,"5")+COUNTIF(AD7:AD16,"5")+COUNTIF(AD18:AD27,"5")+COUNTIF(AD29:AD33,"5")</f>
        <v>12</v>
      </c>
      <c r="M48" s="75"/>
      <c r="N48" s="75">
        <f>COUNTIF(N7:N16,"6")+COUNTIF(N18:N27,"6")+COUNTIF(N29:N34,"6")+COUNTIF(AD7:AD16,"6")+COUNTIF(AD18:AD27,"6")+COUNTIF(AD29:AD33,"6")</f>
        <v>3</v>
      </c>
      <c r="O48" s="75"/>
      <c r="P48" s="75">
        <f t="shared" si="28"/>
        <v>50</v>
      </c>
      <c r="Q48" s="79"/>
      <c r="R48" s="78">
        <f>+AD36</f>
        <v>165</v>
      </c>
      <c r="S48" s="77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5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7.25">
      <c r="A49" s="5"/>
      <c r="B49" s="4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7.25">
      <c r="A50" s="5"/>
      <c r="B50" s="4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7.25">
      <c r="A51" s="5"/>
      <c r="B51" s="4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7.25">
      <c r="A52" s="5"/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7.25">
      <c r="A53" s="5"/>
      <c r="B53" s="4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7.25">
      <c r="A54" s="5"/>
      <c r="B54" s="4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</sheetData>
  <sheetProtection/>
  <mergeCells count="48">
    <mergeCell ref="D4:E4"/>
    <mergeCell ref="F4:G4"/>
    <mergeCell ref="H4:I4"/>
    <mergeCell ref="J4:K4"/>
    <mergeCell ref="L4:M4"/>
    <mergeCell ref="N4:O4"/>
    <mergeCell ref="T4:U4"/>
    <mergeCell ref="V4:W4"/>
    <mergeCell ref="X4:Y4"/>
    <mergeCell ref="Z4:AA4"/>
    <mergeCell ref="AB4:AC4"/>
    <mergeCell ref="AD4:AE4"/>
    <mergeCell ref="D17:E17"/>
    <mergeCell ref="F17:G17"/>
    <mergeCell ref="H17:I17"/>
    <mergeCell ref="J17:K17"/>
    <mergeCell ref="L17:M17"/>
    <mergeCell ref="N17:O17"/>
    <mergeCell ref="D28:E28"/>
    <mergeCell ref="F28:G28"/>
    <mergeCell ref="H28:I28"/>
    <mergeCell ref="J28:K28"/>
    <mergeCell ref="L28:M28"/>
    <mergeCell ref="N28:O28"/>
    <mergeCell ref="D35:E35"/>
    <mergeCell ref="F35:G35"/>
    <mergeCell ref="H35:I35"/>
    <mergeCell ref="J35:K35"/>
    <mergeCell ref="L35:M35"/>
    <mergeCell ref="N35:O35"/>
    <mergeCell ref="T17:U17"/>
    <mergeCell ref="V17:W17"/>
    <mergeCell ref="X17:Y17"/>
    <mergeCell ref="Z17:AA17"/>
    <mergeCell ref="AB17:AC17"/>
    <mergeCell ref="AD17:AE17"/>
    <mergeCell ref="T28:U28"/>
    <mergeCell ref="V28:W28"/>
    <mergeCell ref="X28:Y28"/>
    <mergeCell ref="Z28:AA28"/>
    <mergeCell ref="AB28:AC28"/>
    <mergeCell ref="AD28:AE28"/>
    <mergeCell ref="T36:U36"/>
    <mergeCell ref="V36:W36"/>
    <mergeCell ref="X36:Y36"/>
    <mergeCell ref="Z36:AA36"/>
    <mergeCell ref="AB36:AC36"/>
    <mergeCell ref="AD36:AE36"/>
  </mergeCells>
  <printOptions horizontalCentered="1" verticalCentered="1"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W157"/>
  <sheetViews>
    <sheetView showGridLines="0" zoomScale="50" zoomScaleNormal="50" zoomScalePageLayoutView="0" workbookViewId="0" topLeftCell="A1">
      <pane xSplit="3" ySplit="6" topLeftCell="D2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T36" sqref="T36:AE36"/>
    </sheetView>
  </sheetViews>
  <sheetFormatPr defaultColWidth="9.140625" defaultRowHeight="12.75"/>
  <cols>
    <col min="1" max="1" width="4.7109375" style="0" customWidth="1"/>
    <col min="2" max="2" width="23.28125" style="1" customWidth="1"/>
    <col min="3" max="3" width="3.8515625" style="0" customWidth="1"/>
    <col min="4" max="5" width="6.7109375" style="0" customWidth="1"/>
    <col min="6" max="7" width="7.00390625" style="0" customWidth="1"/>
    <col min="8" max="15" width="6.7109375" style="0" customWidth="1"/>
    <col min="16" max="16" width="21.00390625" style="0" customWidth="1"/>
    <col min="17" max="17" width="5.140625" style="0" customWidth="1"/>
    <col min="18" max="18" width="26.140625" style="0" customWidth="1"/>
    <col min="19" max="19" width="5.7109375" style="0" customWidth="1"/>
    <col min="20" max="20" width="6.7109375" style="0" customWidth="1"/>
    <col min="21" max="21" width="7.00390625" style="0" customWidth="1"/>
    <col min="22" max="31" width="6.7109375" style="0" customWidth="1"/>
  </cols>
  <sheetData>
    <row r="2" spans="1:31" ht="45">
      <c r="A2" s="192" t="s">
        <v>61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</row>
    <row r="3" ht="13.5" thickBot="1"/>
    <row r="4" spans="1:31" s="5" customFormat="1" ht="30" customHeight="1">
      <c r="A4" s="4"/>
      <c r="B4" s="196" t="s">
        <v>19</v>
      </c>
      <c r="C4" s="197"/>
      <c r="D4" s="193"/>
      <c r="E4" s="194"/>
      <c r="F4" s="193"/>
      <c r="G4" s="194"/>
      <c r="H4" s="193"/>
      <c r="I4" s="194"/>
      <c r="J4" s="193"/>
      <c r="K4" s="194"/>
      <c r="L4" s="193"/>
      <c r="M4" s="194"/>
      <c r="N4" s="193"/>
      <c r="O4" s="195"/>
      <c r="Q4" s="4"/>
      <c r="R4" s="196" t="s">
        <v>19</v>
      </c>
      <c r="S4" s="197"/>
      <c r="T4" s="193"/>
      <c r="U4" s="194"/>
      <c r="V4" s="193"/>
      <c r="W4" s="194"/>
      <c r="X4" s="193"/>
      <c r="Y4" s="194"/>
      <c r="Z4" s="193"/>
      <c r="AA4" s="194"/>
      <c r="AB4" s="193"/>
      <c r="AC4" s="194"/>
      <c r="AD4" s="193"/>
      <c r="AE4" s="195"/>
    </row>
    <row r="5" spans="1:31" s="5" customFormat="1" ht="30" customHeight="1">
      <c r="A5" s="6"/>
      <c r="B5" s="7"/>
      <c r="C5" s="8"/>
      <c r="D5" s="179" t="s">
        <v>13</v>
      </c>
      <c r="E5" s="180"/>
      <c r="F5" s="179" t="s">
        <v>14</v>
      </c>
      <c r="G5" s="180"/>
      <c r="H5" s="179" t="s">
        <v>15</v>
      </c>
      <c r="I5" s="180"/>
      <c r="J5" s="179" t="s">
        <v>16</v>
      </c>
      <c r="K5" s="180"/>
      <c r="L5" s="179" t="s">
        <v>17</v>
      </c>
      <c r="M5" s="180"/>
      <c r="N5" s="179" t="s">
        <v>18</v>
      </c>
      <c r="O5" s="198"/>
      <c r="Q5" s="6"/>
      <c r="R5" s="7"/>
      <c r="S5" s="8"/>
      <c r="T5" s="179" t="s">
        <v>13</v>
      </c>
      <c r="U5" s="180"/>
      <c r="V5" s="179" t="s">
        <v>14</v>
      </c>
      <c r="W5" s="180"/>
      <c r="X5" s="179" t="s">
        <v>15</v>
      </c>
      <c r="Y5" s="180"/>
      <c r="Z5" s="179" t="s">
        <v>16</v>
      </c>
      <c r="AA5" s="180"/>
      <c r="AB5" s="179" t="s">
        <v>17</v>
      </c>
      <c r="AC5" s="180"/>
      <c r="AD5" s="179" t="s">
        <v>18</v>
      </c>
      <c r="AE5" s="198"/>
    </row>
    <row r="6" spans="1:31" s="5" customFormat="1" ht="30" customHeight="1">
      <c r="A6" s="10"/>
      <c r="B6" s="11" t="s">
        <v>0</v>
      </c>
      <c r="C6" s="12"/>
      <c r="D6" s="13" t="s">
        <v>11</v>
      </c>
      <c r="E6" s="13" t="s">
        <v>12</v>
      </c>
      <c r="F6" s="13" t="s">
        <v>11</v>
      </c>
      <c r="G6" s="13" t="s">
        <v>12</v>
      </c>
      <c r="H6" s="13" t="s">
        <v>11</v>
      </c>
      <c r="I6" s="13" t="s">
        <v>12</v>
      </c>
      <c r="J6" s="13" t="s">
        <v>11</v>
      </c>
      <c r="K6" s="13" t="s">
        <v>12</v>
      </c>
      <c r="L6" s="13" t="s">
        <v>11</v>
      </c>
      <c r="M6" s="13" t="s">
        <v>12</v>
      </c>
      <c r="N6" s="13" t="s">
        <v>11</v>
      </c>
      <c r="O6" s="14" t="s">
        <v>12</v>
      </c>
      <c r="Q6" s="10"/>
      <c r="R6" s="11" t="s">
        <v>0</v>
      </c>
      <c r="S6" s="12"/>
      <c r="T6" s="13" t="s">
        <v>11</v>
      </c>
      <c r="U6" s="13" t="s">
        <v>12</v>
      </c>
      <c r="V6" s="13" t="s">
        <v>11</v>
      </c>
      <c r="W6" s="13" t="s">
        <v>12</v>
      </c>
      <c r="X6" s="13" t="s">
        <v>11</v>
      </c>
      <c r="Y6" s="13" t="s">
        <v>12</v>
      </c>
      <c r="Z6" s="13" t="s">
        <v>11</v>
      </c>
      <c r="AA6" s="13" t="s">
        <v>12</v>
      </c>
      <c r="AB6" s="13" t="s">
        <v>11</v>
      </c>
      <c r="AC6" s="13" t="s">
        <v>12</v>
      </c>
      <c r="AD6" s="13" t="s">
        <v>11</v>
      </c>
      <c r="AE6" s="14" t="s">
        <v>12</v>
      </c>
    </row>
    <row r="7" spans="1:31" s="5" customFormat="1" ht="30" customHeight="1">
      <c r="A7" s="15">
        <v>1</v>
      </c>
      <c r="B7" s="16" t="s">
        <v>49</v>
      </c>
      <c r="C7" s="13" t="s">
        <v>9</v>
      </c>
      <c r="D7" s="18"/>
      <c r="E7" s="17" t="str">
        <f aca="true" t="shared" si="0" ref="E7:E27">IF(D7=1,6,IF(D7=2,5,IF(D7=3,4,IF(D7=4,3,IF(D7=5,2,IF(D7=6,1,IF(D7="DQ",0,IF(D7=""," "))))))))</f>
        <v> </v>
      </c>
      <c r="F7" s="18"/>
      <c r="G7" s="19" t="str">
        <f aca="true" t="shared" si="1" ref="G7:G31">IF(F7=1,6,IF(F7=2,5,IF(F7=3,4,IF(F7=4,3,IF(F7=5,2,IF(F7=6,1,IF(F7="DQ",0,IF(F7=""," "))))))))</f>
        <v> </v>
      </c>
      <c r="H7" s="18"/>
      <c r="I7" s="19" t="str">
        <f aca="true" t="shared" si="2" ref="I7:I31">IF(H7=1,6,IF(H7=2,5,IF(H7=3,4,IF(H7=4,3,IF(H7=5,2,IF(H7=6,1,IF(H7="DQ",0,IF(H7=""," "))))))))</f>
        <v> </v>
      </c>
      <c r="J7" s="18"/>
      <c r="K7" s="19" t="str">
        <f aca="true" t="shared" si="3" ref="K7:K31">IF(J7=1,6,IF(J7=2,5,IF(J7=3,4,IF(J7=4,3,IF(J7=5,2,IF(J7=6,1,IF(J7="DQ",0,IF(J7=""," "))))))))</f>
        <v> </v>
      </c>
      <c r="L7" s="18"/>
      <c r="M7" s="19" t="str">
        <f aca="true" t="shared" si="4" ref="M7:M31">IF(L7=1,6,IF(L7=2,5,IF(L7=3,4,IF(L7=4,3,IF(L7=5,2,IF(L7=6,1,IF(L7="DQ",0,IF(L7=""," "))))))))</f>
        <v> </v>
      </c>
      <c r="N7" s="18"/>
      <c r="O7" s="20" t="str">
        <f aca="true" t="shared" si="5" ref="O7:O31">IF(N7=1,6,IF(N7=2,5,IF(N7=3,4,IF(N7=4,3,IF(N7=5,2,IF(N7=6,1,IF(N7="DQ",0,IF(N7=""," "))))))))</f>
        <v> </v>
      </c>
      <c r="Q7" s="15">
        <v>27</v>
      </c>
      <c r="R7" s="16" t="s">
        <v>54</v>
      </c>
      <c r="S7" s="18" t="s">
        <v>9</v>
      </c>
      <c r="T7" s="18"/>
      <c r="U7" s="24" t="str">
        <f aca="true" t="shared" si="6" ref="U7:U27">IF(T7=1,6,IF(T7=2,5,IF(T7=3,4,IF(T7=4,3,IF(T7=5,2,IF(T7=6,1,IF(T7="DQ",0,IF(T7=""," "))))))))</f>
        <v> </v>
      </c>
      <c r="V7" s="18"/>
      <c r="W7" s="19" t="str">
        <f aca="true" t="shared" si="7" ref="W7:W27">IF(V7=1,6,IF(V7=2,5,IF(V7=3,4,IF(V7=4,3,IF(V7=5,2,IF(V7=6,1,IF(V7="DQ",0,IF(V7=""," "))))))))</f>
        <v> </v>
      </c>
      <c r="X7" s="18"/>
      <c r="Y7" s="19" t="str">
        <f aca="true" t="shared" si="8" ref="Y7:Y27">IF(X7=1,6,IF(X7=2,5,IF(X7=3,4,IF(X7=4,3,IF(X7=5,2,IF(X7=6,1,IF(X7="DQ",0,IF(X7=""," "))))))))</f>
        <v> </v>
      </c>
      <c r="Z7" s="18"/>
      <c r="AA7" s="19" t="str">
        <f aca="true" t="shared" si="9" ref="AA7:AA27">IF(Z7=1,6,IF(Z7=2,5,IF(Z7=3,4,IF(Z7=4,3,IF(Z7=5,2,IF(Z7=6,1,IF(Z7="DQ",0,IF(Z7=""," "))))))))</f>
        <v> </v>
      </c>
      <c r="AB7" s="18"/>
      <c r="AC7" s="19" t="str">
        <f aca="true" t="shared" si="10" ref="AC7:AC27">IF(AB7=1,6,IF(AB7=2,5,IF(AB7=3,4,IF(AB7=4,3,IF(AB7=5,2,IF(AB7=6,1,IF(AB7="DQ",0,IF(AB7=""," "))))))))</f>
        <v> </v>
      </c>
      <c r="AD7" s="18"/>
      <c r="AE7" s="20" t="str">
        <f aca="true" t="shared" si="11" ref="AE7:AE27">IF(AD7=1,6,IF(AD7=2,5,IF(AD7=3,4,IF(AD7=4,3,IF(AD7=5,2,IF(AD7=6,1,IF(AD7="DQ",0,IF(AD7=""," "))))))))</f>
        <v> </v>
      </c>
    </row>
    <row r="8" spans="1:31" s="5" customFormat="1" ht="30" customHeight="1">
      <c r="A8" s="15">
        <f aca="true" t="shared" si="12" ref="A8:A20">+A7+1</f>
        <v>2</v>
      </c>
      <c r="B8" s="21" t="s">
        <v>50</v>
      </c>
      <c r="C8" s="13" t="s">
        <v>10</v>
      </c>
      <c r="D8" s="16"/>
      <c r="E8" s="19" t="str">
        <f t="shared" si="0"/>
        <v> </v>
      </c>
      <c r="F8" s="16"/>
      <c r="G8" s="19" t="str">
        <f t="shared" si="1"/>
        <v> </v>
      </c>
      <c r="H8" s="16"/>
      <c r="I8" s="19" t="str">
        <f t="shared" si="2"/>
        <v> </v>
      </c>
      <c r="J8" s="16"/>
      <c r="K8" s="19" t="str">
        <f t="shared" si="3"/>
        <v> </v>
      </c>
      <c r="L8" s="16"/>
      <c r="M8" s="19" t="str">
        <f t="shared" si="4"/>
        <v> </v>
      </c>
      <c r="N8" s="16"/>
      <c r="O8" s="20" t="str">
        <f t="shared" si="5"/>
        <v> </v>
      </c>
      <c r="Q8" s="22">
        <f aca="true" t="shared" si="13" ref="Q8:Q22">+Q7+1</f>
        <v>28</v>
      </c>
      <c r="R8" s="23" t="s">
        <v>7</v>
      </c>
      <c r="S8" s="16" t="s">
        <v>10</v>
      </c>
      <c r="T8" s="16"/>
      <c r="U8" s="24" t="str">
        <f t="shared" si="6"/>
        <v> </v>
      </c>
      <c r="V8" s="16"/>
      <c r="W8" s="24" t="str">
        <f t="shared" si="7"/>
        <v> </v>
      </c>
      <c r="X8" s="16"/>
      <c r="Y8" s="24" t="str">
        <f t="shared" si="8"/>
        <v> </v>
      </c>
      <c r="Z8" s="16"/>
      <c r="AA8" s="24" t="str">
        <f t="shared" si="9"/>
        <v> </v>
      </c>
      <c r="AB8" s="16"/>
      <c r="AC8" s="19" t="str">
        <f t="shared" si="10"/>
        <v> </v>
      </c>
      <c r="AD8" s="16"/>
      <c r="AE8" s="25" t="str">
        <f t="shared" si="11"/>
        <v> </v>
      </c>
    </row>
    <row r="9" spans="1:31" s="5" customFormat="1" ht="30" customHeight="1">
      <c r="A9" s="15">
        <f t="shared" si="12"/>
        <v>3</v>
      </c>
      <c r="B9" s="16" t="s">
        <v>1</v>
      </c>
      <c r="C9" s="13" t="s">
        <v>9</v>
      </c>
      <c r="D9" s="18"/>
      <c r="E9" s="19" t="str">
        <f t="shared" si="0"/>
        <v> </v>
      </c>
      <c r="F9" s="18"/>
      <c r="G9" s="19" t="str">
        <f t="shared" si="1"/>
        <v> </v>
      </c>
      <c r="H9" s="18"/>
      <c r="I9" s="19" t="str">
        <f t="shared" si="2"/>
        <v> </v>
      </c>
      <c r="J9" s="18"/>
      <c r="K9" s="19" t="str">
        <f t="shared" si="3"/>
        <v> </v>
      </c>
      <c r="L9" s="18"/>
      <c r="M9" s="19" t="str">
        <f t="shared" si="4"/>
        <v> </v>
      </c>
      <c r="N9" s="18"/>
      <c r="O9" s="20" t="str">
        <f t="shared" si="5"/>
        <v> </v>
      </c>
      <c r="Q9" s="34">
        <f t="shared" si="13"/>
        <v>29</v>
      </c>
      <c r="R9" s="16" t="s">
        <v>51</v>
      </c>
      <c r="S9" s="9" t="s">
        <v>9</v>
      </c>
      <c r="T9" s="18"/>
      <c r="U9" s="19" t="str">
        <f t="shared" si="6"/>
        <v> </v>
      </c>
      <c r="V9" s="18"/>
      <c r="W9" s="19" t="str">
        <f t="shared" si="7"/>
        <v> </v>
      </c>
      <c r="X9" s="18"/>
      <c r="Y9" s="19" t="str">
        <f t="shared" si="8"/>
        <v> </v>
      </c>
      <c r="Z9" s="18"/>
      <c r="AA9" s="19" t="str">
        <f t="shared" si="9"/>
        <v> </v>
      </c>
      <c r="AB9" s="18"/>
      <c r="AC9" s="19" t="str">
        <f t="shared" si="10"/>
        <v> </v>
      </c>
      <c r="AD9" s="18"/>
      <c r="AE9" s="19" t="str">
        <f t="shared" si="11"/>
        <v> </v>
      </c>
    </row>
    <row r="10" spans="1:31" s="5" customFormat="1" ht="30" customHeight="1">
      <c r="A10" s="15">
        <f t="shared" si="12"/>
        <v>4</v>
      </c>
      <c r="B10" s="21" t="s">
        <v>2</v>
      </c>
      <c r="C10" s="13" t="s">
        <v>10</v>
      </c>
      <c r="D10" s="21"/>
      <c r="E10" s="19" t="str">
        <f t="shared" si="0"/>
        <v> </v>
      </c>
      <c r="F10" s="21"/>
      <c r="G10" s="19" t="str">
        <f t="shared" si="1"/>
        <v> </v>
      </c>
      <c r="H10" s="21"/>
      <c r="I10" s="19" t="str">
        <f t="shared" si="2"/>
        <v> </v>
      </c>
      <c r="J10" s="21"/>
      <c r="K10" s="19" t="str">
        <f t="shared" si="3"/>
        <v> </v>
      </c>
      <c r="L10" s="21"/>
      <c r="M10" s="19" t="str">
        <f t="shared" si="4"/>
        <v> </v>
      </c>
      <c r="N10" s="21"/>
      <c r="O10" s="20" t="str">
        <f t="shared" si="5"/>
        <v> </v>
      </c>
      <c r="Q10" s="34">
        <f t="shared" si="13"/>
        <v>30</v>
      </c>
      <c r="R10" s="21" t="s">
        <v>8</v>
      </c>
      <c r="S10" s="63" t="s">
        <v>10</v>
      </c>
      <c r="T10" s="21"/>
      <c r="U10" s="36" t="str">
        <f t="shared" si="6"/>
        <v> </v>
      </c>
      <c r="V10" s="21"/>
      <c r="W10" s="36" t="str">
        <f t="shared" si="7"/>
        <v> </v>
      </c>
      <c r="X10" s="21"/>
      <c r="Y10" s="36" t="str">
        <f t="shared" si="8"/>
        <v> </v>
      </c>
      <c r="Z10" s="21"/>
      <c r="AA10" s="36" t="str">
        <f t="shared" si="9"/>
        <v> </v>
      </c>
      <c r="AB10" s="21"/>
      <c r="AC10" s="36" t="str">
        <f t="shared" si="10"/>
        <v> </v>
      </c>
      <c r="AD10" s="21"/>
      <c r="AE10" s="37" t="str">
        <f t="shared" si="11"/>
        <v> </v>
      </c>
    </row>
    <row r="11" spans="1:31" s="5" customFormat="1" ht="30" customHeight="1">
      <c r="A11" s="15">
        <f t="shared" si="12"/>
        <v>5</v>
      </c>
      <c r="B11" s="16" t="s">
        <v>66</v>
      </c>
      <c r="C11" s="13" t="s">
        <v>9</v>
      </c>
      <c r="D11" s="18"/>
      <c r="E11" s="19" t="str">
        <f t="shared" si="0"/>
        <v> </v>
      </c>
      <c r="F11" s="18"/>
      <c r="G11" s="19" t="str">
        <f t="shared" si="1"/>
        <v> </v>
      </c>
      <c r="H11" s="18"/>
      <c r="I11" s="19" t="str">
        <f t="shared" si="2"/>
        <v> </v>
      </c>
      <c r="J11" s="18"/>
      <c r="K11" s="19" t="str">
        <f t="shared" si="3"/>
        <v> </v>
      </c>
      <c r="L11" s="18"/>
      <c r="M11" s="19" t="str">
        <f t="shared" si="4"/>
        <v> </v>
      </c>
      <c r="N11" s="18"/>
      <c r="O11" s="20" t="str">
        <f t="shared" si="5"/>
        <v> </v>
      </c>
      <c r="Q11" s="34">
        <f t="shared" si="13"/>
        <v>31</v>
      </c>
      <c r="R11" s="16" t="s">
        <v>21</v>
      </c>
      <c r="S11" s="18" t="s">
        <v>9</v>
      </c>
      <c r="T11" s="18"/>
      <c r="U11" s="19" t="str">
        <f t="shared" si="6"/>
        <v> </v>
      </c>
      <c r="V11" s="18"/>
      <c r="W11" s="19" t="str">
        <f t="shared" si="7"/>
        <v> </v>
      </c>
      <c r="X11" s="18"/>
      <c r="Y11" s="19" t="str">
        <f t="shared" si="8"/>
        <v> </v>
      </c>
      <c r="Z11" s="18"/>
      <c r="AA11" s="19" t="str">
        <f t="shared" si="9"/>
        <v> </v>
      </c>
      <c r="AB11" s="18"/>
      <c r="AC11" s="19" t="str">
        <f t="shared" si="10"/>
        <v> </v>
      </c>
      <c r="AD11" s="18"/>
      <c r="AE11" s="20" t="str">
        <f t="shared" si="11"/>
        <v> </v>
      </c>
    </row>
    <row r="12" spans="1:31" s="5" customFormat="1" ht="30" customHeight="1">
      <c r="A12" s="15">
        <f t="shared" si="12"/>
        <v>6</v>
      </c>
      <c r="B12" s="21" t="s">
        <v>7</v>
      </c>
      <c r="C12" s="13" t="s">
        <v>10</v>
      </c>
      <c r="D12" s="16"/>
      <c r="E12" s="19" t="str">
        <f t="shared" si="0"/>
        <v> </v>
      </c>
      <c r="F12" s="16"/>
      <c r="G12" s="19" t="str">
        <f t="shared" si="1"/>
        <v> </v>
      </c>
      <c r="H12" s="16"/>
      <c r="I12" s="19" t="str">
        <f t="shared" si="2"/>
        <v> </v>
      </c>
      <c r="J12" s="16"/>
      <c r="K12" s="19" t="str">
        <f t="shared" si="3"/>
        <v> </v>
      </c>
      <c r="L12" s="16"/>
      <c r="M12" s="19" t="str">
        <f t="shared" si="4"/>
        <v> </v>
      </c>
      <c r="N12" s="16"/>
      <c r="O12" s="20" t="str">
        <f t="shared" si="5"/>
        <v> </v>
      </c>
      <c r="Q12" s="48">
        <f t="shared" si="13"/>
        <v>32</v>
      </c>
      <c r="R12" s="21" t="s">
        <v>8</v>
      </c>
      <c r="S12" s="16" t="s">
        <v>10</v>
      </c>
      <c r="T12" s="16"/>
      <c r="U12" s="24" t="str">
        <f t="shared" si="6"/>
        <v> </v>
      </c>
      <c r="V12" s="16"/>
      <c r="W12" s="24" t="str">
        <f t="shared" si="7"/>
        <v> </v>
      </c>
      <c r="X12" s="16"/>
      <c r="Y12" s="24" t="str">
        <f t="shared" si="8"/>
        <v> </v>
      </c>
      <c r="Z12" s="16"/>
      <c r="AA12" s="24" t="str">
        <f t="shared" si="9"/>
        <v> </v>
      </c>
      <c r="AB12" s="16"/>
      <c r="AC12" s="24" t="str">
        <f t="shared" si="10"/>
        <v> </v>
      </c>
      <c r="AD12" s="16"/>
      <c r="AE12" s="25" t="str">
        <f t="shared" si="11"/>
        <v> </v>
      </c>
    </row>
    <row r="13" spans="1:31" s="5" customFormat="1" ht="30" customHeight="1">
      <c r="A13" s="15">
        <f t="shared" si="12"/>
        <v>7</v>
      </c>
      <c r="B13" s="16" t="s">
        <v>52</v>
      </c>
      <c r="C13" s="13" t="s">
        <v>9</v>
      </c>
      <c r="D13" s="16"/>
      <c r="E13" s="19" t="str">
        <f t="shared" si="0"/>
        <v> </v>
      </c>
      <c r="F13" s="16"/>
      <c r="G13" s="19" t="str">
        <f t="shared" si="1"/>
        <v> </v>
      </c>
      <c r="H13" s="16"/>
      <c r="I13" s="19" t="str">
        <f t="shared" si="2"/>
        <v> </v>
      </c>
      <c r="J13" s="16"/>
      <c r="K13" s="19" t="str">
        <f t="shared" si="3"/>
        <v> </v>
      </c>
      <c r="L13" s="16"/>
      <c r="M13" s="19" t="str">
        <f t="shared" si="4"/>
        <v> </v>
      </c>
      <c r="N13" s="16"/>
      <c r="O13" s="20" t="str">
        <f t="shared" si="5"/>
        <v> </v>
      </c>
      <c r="Q13" s="48">
        <f t="shared" si="13"/>
        <v>33</v>
      </c>
      <c r="R13" s="16" t="s">
        <v>4</v>
      </c>
      <c r="S13" s="18" t="s">
        <v>9</v>
      </c>
      <c r="T13" s="16"/>
      <c r="U13" s="24" t="str">
        <f t="shared" si="6"/>
        <v> </v>
      </c>
      <c r="V13" s="16"/>
      <c r="W13" s="24" t="str">
        <f t="shared" si="7"/>
        <v> </v>
      </c>
      <c r="X13" s="16"/>
      <c r="Y13" s="24" t="str">
        <f t="shared" si="8"/>
        <v> </v>
      </c>
      <c r="Z13" s="16"/>
      <c r="AA13" s="24" t="str">
        <f t="shared" si="9"/>
        <v> </v>
      </c>
      <c r="AB13" s="16"/>
      <c r="AC13" s="24" t="str">
        <f t="shared" si="10"/>
        <v> </v>
      </c>
      <c r="AD13" s="16"/>
      <c r="AE13" s="25" t="str">
        <f t="shared" si="11"/>
        <v> </v>
      </c>
    </row>
    <row r="14" spans="1:31" s="5" customFormat="1" ht="30" customHeight="1">
      <c r="A14" s="15">
        <f t="shared" si="12"/>
        <v>8</v>
      </c>
      <c r="B14" s="21" t="s">
        <v>3</v>
      </c>
      <c r="C14" s="13" t="s">
        <v>10</v>
      </c>
      <c r="D14" s="18"/>
      <c r="E14" s="19" t="str">
        <f t="shared" si="0"/>
        <v> </v>
      </c>
      <c r="F14" s="18"/>
      <c r="G14" s="19" t="str">
        <f t="shared" si="1"/>
        <v> </v>
      </c>
      <c r="H14" s="18"/>
      <c r="I14" s="19" t="str">
        <f t="shared" si="2"/>
        <v> </v>
      </c>
      <c r="J14" s="18"/>
      <c r="K14" s="19" t="str">
        <f t="shared" si="3"/>
        <v> </v>
      </c>
      <c r="L14" s="18"/>
      <c r="M14" s="19" t="str">
        <f t="shared" si="4"/>
        <v> </v>
      </c>
      <c r="N14" s="18"/>
      <c r="O14" s="20" t="str">
        <f t="shared" si="5"/>
        <v> </v>
      </c>
      <c r="Q14" s="34">
        <f t="shared" si="13"/>
        <v>34</v>
      </c>
      <c r="R14" s="21" t="s">
        <v>2</v>
      </c>
      <c r="S14" s="18" t="s">
        <v>10</v>
      </c>
      <c r="T14" s="18"/>
      <c r="U14" s="19" t="str">
        <f t="shared" si="6"/>
        <v> </v>
      </c>
      <c r="V14" s="18"/>
      <c r="W14" s="19" t="str">
        <f t="shared" si="7"/>
        <v> </v>
      </c>
      <c r="X14" s="18"/>
      <c r="Y14" s="19" t="str">
        <f t="shared" si="8"/>
        <v> </v>
      </c>
      <c r="Z14" s="18"/>
      <c r="AA14" s="19" t="str">
        <f t="shared" si="9"/>
        <v> </v>
      </c>
      <c r="AB14" s="18"/>
      <c r="AC14" s="19" t="str">
        <f t="shared" si="10"/>
        <v> </v>
      </c>
      <c r="AD14" s="18"/>
      <c r="AE14" s="20" t="str">
        <f t="shared" si="11"/>
        <v> </v>
      </c>
    </row>
    <row r="15" spans="1:31" s="5" customFormat="1" ht="30" customHeight="1">
      <c r="A15" s="15">
        <f t="shared" si="12"/>
        <v>9</v>
      </c>
      <c r="B15" s="23" t="s">
        <v>4</v>
      </c>
      <c r="C15" s="13" t="s">
        <v>9</v>
      </c>
      <c r="D15" s="18"/>
      <c r="E15" s="19" t="str">
        <f t="shared" si="0"/>
        <v> </v>
      </c>
      <c r="F15" s="18"/>
      <c r="G15" s="19" t="str">
        <f t="shared" si="1"/>
        <v> </v>
      </c>
      <c r="H15" s="18"/>
      <c r="I15" s="19" t="str">
        <f t="shared" si="2"/>
        <v> </v>
      </c>
      <c r="J15" s="18"/>
      <c r="K15" s="19" t="str">
        <f t="shared" si="3"/>
        <v> </v>
      </c>
      <c r="L15" s="18"/>
      <c r="M15" s="19" t="str">
        <f t="shared" si="4"/>
        <v> </v>
      </c>
      <c r="N15" s="18"/>
      <c r="O15" s="20" t="str">
        <f t="shared" si="5"/>
        <v> </v>
      </c>
      <c r="Q15" s="34">
        <f t="shared" si="13"/>
        <v>35</v>
      </c>
      <c r="R15" s="16" t="s">
        <v>70</v>
      </c>
      <c r="S15" s="18" t="s">
        <v>9</v>
      </c>
      <c r="T15" s="18"/>
      <c r="U15" s="19" t="str">
        <f t="shared" si="6"/>
        <v> </v>
      </c>
      <c r="V15" s="18"/>
      <c r="W15" s="19" t="str">
        <f t="shared" si="7"/>
        <v> </v>
      </c>
      <c r="X15" s="18"/>
      <c r="Y15" s="19" t="str">
        <f t="shared" si="8"/>
        <v> </v>
      </c>
      <c r="Z15" s="18"/>
      <c r="AA15" s="19" t="str">
        <f t="shared" si="9"/>
        <v> </v>
      </c>
      <c r="AB15" s="18"/>
      <c r="AC15" s="19" t="str">
        <f t="shared" si="10"/>
        <v> </v>
      </c>
      <c r="AD15" s="18"/>
      <c r="AE15" s="20" t="str">
        <f t="shared" si="11"/>
        <v> </v>
      </c>
    </row>
    <row r="16" spans="1:31" s="5" customFormat="1" ht="30" customHeight="1" thickBot="1">
      <c r="A16" s="15">
        <f t="shared" si="12"/>
        <v>10</v>
      </c>
      <c r="B16" s="21" t="s">
        <v>8</v>
      </c>
      <c r="C16" s="13" t="s">
        <v>10</v>
      </c>
      <c r="D16" s="18"/>
      <c r="E16" s="19" t="str">
        <f t="shared" si="0"/>
        <v> </v>
      </c>
      <c r="F16" s="18"/>
      <c r="G16" s="19" t="str">
        <f t="shared" si="1"/>
        <v> </v>
      </c>
      <c r="H16" s="18"/>
      <c r="I16" s="19" t="str">
        <f t="shared" si="2"/>
        <v> </v>
      </c>
      <c r="J16" s="18"/>
      <c r="K16" s="19" t="str">
        <f t="shared" si="3"/>
        <v> </v>
      </c>
      <c r="L16" s="18"/>
      <c r="M16" s="19" t="str">
        <f t="shared" si="4"/>
        <v> </v>
      </c>
      <c r="N16" s="18"/>
      <c r="O16" s="20" t="str">
        <f t="shared" si="5"/>
        <v> </v>
      </c>
      <c r="Q16" s="34">
        <f t="shared" si="13"/>
        <v>36</v>
      </c>
      <c r="R16" s="21" t="s">
        <v>3</v>
      </c>
      <c r="S16" s="18" t="s">
        <v>10</v>
      </c>
      <c r="T16" s="18"/>
      <c r="U16" s="19" t="str">
        <f t="shared" si="6"/>
        <v> </v>
      </c>
      <c r="V16" s="18"/>
      <c r="W16" s="19" t="str">
        <f t="shared" si="7"/>
        <v> </v>
      </c>
      <c r="X16" s="18"/>
      <c r="Y16" s="19" t="str">
        <f t="shared" si="8"/>
        <v> </v>
      </c>
      <c r="Z16" s="18"/>
      <c r="AA16" s="19" t="str">
        <f t="shared" si="9"/>
        <v> </v>
      </c>
      <c r="AB16" s="18"/>
      <c r="AC16" s="19" t="str">
        <f t="shared" si="10"/>
        <v> </v>
      </c>
      <c r="AD16" s="18"/>
      <c r="AE16" s="20" t="str">
        <f t="shared" si="11"/>
        <v> </v>
      </c>
    </row>
    <row r="17" spans="1:31" s="5" customFormat="1" ht="30" customHeight="1" thickBot="1">
      <c r="A17" s="26"/>
      <c r="B17" s="35" t="s">
        <v>20</v>
      </c>
      <c r="C17" s="28"/>
      <c r="D17" s="157">
        <f>SUM(E3:E16)</f>
        <v>0</v>
      </c>
      <c r="E17" s="158"/>
      <c r="F17" s="157">
        <f>SUM(G3:G16)</f>
        <v>0</v>
      </c>
      <c r="G17" s="158"/>
      <c r="H17" s="157">
        <f>SUM(I3:I16)</f>
        <v>0</v>
      </c>
      <c r="I17" s="158"/>
      <c r="J17" s="157">
        <f>SUM(K3:K16)</f>
        <v>0</v>
      </c>
      <c r="K17" s="158"/>
      <c r="L17" s="157">
        <f>SUM(M3:M16)</f>
        <v>0</v>
      </c>
      <c r="M17" s="158"/>
      <c r="N17" s="157">
        <f>SUM(O3:O16)</f>
        <v>0</v>
      </c>
      <c r="O17" s="158"/>
      <c r="Q17" s="26"/>
      <c r="R17" s="27" t="s">
        <v>20</v>
      </c>
      <c r="S17" s="28"/>
      <c r="T17" s="159">
        <f>SUM(U7:U16)+D35</f>
        <v>0</v>
      </c>
      <c r="U17" s="160"/>
      <c r="V17" s="159">
        <f>SUM(W7:W16)+F35</f>
        <v>0</v>
      </c>
      <c r="W17" s="160"/>
      <c r="X17" s="159">
        <f>SUM(Y7:Y16)+H35</f>
        <v>0</v>
      </c>
      <c r="Y17" s="160"/>
      <c r="Z17" s="159">
        <f>SUM(AA7:AA16)+J35</f>
        <v>0</v>
      </c>
      <c r="AA17" s="160"/>
      <c r="AB17" s="159">
        <f>SUM(AC7:AC16)+L35</f>
        <v>0</v>
      </c>
      <c r="AC17" s="160"/>
      <c r="AD17" s="159">
        <f>SUM(AE7:AE16)+N35</f>
        <v>0</v>
      </c>
      <c r="AE17" s="160"/>
    </row>
    <row r="18" spans="1:31" s="5" customFormat="1" ht="30" customHeight="1">
      <c r="A18" s="15">
        <v>11</v>
      </c>
      <c r="B18" s="16" t="s">
        <v>1</v>
      </c>
      <c r="C18" s="13" t="s">
        <v>9</v>
      </c>
      <c r="D18" s="18"/>
      <c r="E18" s="19" t="str">
        <f t="shared" si="0"/>
        <v> </v>
      </c>
      <c r="F18" s="18"/>
      <c r="G18" s="19" t="str">
        <f t="shared" si="1"/>
        <v> </v>
      </c>
      <c r="H18" s="18"/>
      <c r="I18" s="19" t="str">
        <f t="shared" si="2"/>
        <v> </v>
      </c>
      <c r="J18" s="18"/>
      <c r="K18" s="19" t="str">
        <f t="shared" si="3"/>
        <v> </v>
      </c>
      <c r="L18" s="18"/>
      <c r="M18" s="19" t="str">
        <f t="shared" si="4"/>
        <v> </v>
      </c>
      <c r="N18" s="18"/>
      <c r="O18" s="20" t="str">
        <f t="shared" si="5"/>
        <v> </v>
      </c>
      <c r="Q18" s="29">
        <v>37</v>
      </c>
      <c r="R18" s="30" t="s">
        <v>51</v>
      </c>
      <c r="S18" s="31" t="s">
        <v>9</v>
      </c>
      <c r="T18" s="18"/>
      <c r="U18" s="32" t="str">
        <f t="shared" si="6"/>
        <v> </v>
      </c>
      <c r="V18" s="18"/>
      <c r="W18" s="32" t="str">
        <f t="shared" si="7"/>
        <v> </v>
      </c>
      <c r="X18" s="18"/>
      <c r="Y18" s="32" t="str">
        <f t="shared" si="8"/>
        <v> </v>
      </c>
      <c r="Z18" s="18"/>
      <c r="AA18" s="32" t="str">
        <f t="shared" si="9"/>
        <v> </v>
      </c>
      <c r="AB18" s="18"/>
      <c r="AC18" s="32" t="str">
        <f t="shared" si="10"/>
        <v> </v>
      </c>
      <c r="AD18" s="18"/>
      <c r="AE18" s="33" t="str">
        <f t="shared" si="11"/>
        <v> </v>
      </c>
    </row>
    <row r="19" spans="1:31" s="5" customFormat="1" ht="30" customHeight="1">
      <c r="A19" s="15">
        <f t="shared" si="12"/>
        <v>12</v>
      </c>
      <c r="B19" s="21" t="s">
        <v>6</v>
      </c>
      <c r="C19" s="13" t="s">
        <v>10</v>
      </c>
      <c r="D19" s="16"/>
      <c r="E19" s="19" t="str">
        <f t="shared" si="0"/>
        <v> </v>
      </c>
      <c r="F19" s="16"/>
      <c r="G19" s="19" t="str">
        <f t="shared" si="1"/>
        <v> </v>
      </c>
      <c r="H19" s="16"/>
      <c r="I19" s="19" t="str">
        <f t="shared" si="2"/>
        <v> </v>
      </c>
      <c r="J19" s="16"/>
      <c r="K19" s="19" t="str">
        <f t="shared" si="3"/>
        <v> </v>
      </c>
      <c r="L19" s="16"/>
      <c r="M19" s="19" t="str">
        <f t="shared" si="4"/>
        <v> </v>
      </c>
      <c r="N19" s="16"/>
      <c r="O19" s="20" t="str">
        <f t="shared" si="5"/>
        <v> </v>
      </c>
      <c r="Q19" s="34">
        <f t="shared" si="13"/>
        <v>38</v>
      </c>
      <c r="R19" s="21" t="s">
        <v>5</v>
      </c>
      <c r="S19" s="18" t="s">
        <v>10</v>
      </c>
      <c r="T19" s="16"/>
      <c r="U19" s="19" t="str">
        <f t="shared" si="6"/>
        <v> </v>
      </c>
      <c r="V19" s="16"/>
      <c r="W19" s="19" t="str">
        <f t="shared" si="7"/>
        <v> </v>
      </c>
      <c r="X19" s="16"/>
      <c r="Y19" s="19" t="str">
        <f t="shared" si="8"/>
        <v> </v>
      </c>
      <c r="Z19" s="16"/>
      <c r="AA19" s="19" t="str">
        <f t="shared" si="9"/>
        <v> </v>
      </c>
      <c r="AB19" s="16"/>
      <c r="AC19" s="19" t="str">
        <f t="shared" si="10"/>
        <v> </v>
      </c>
      <c r="AD19" s="16"/>
      <c r="AE19" s="20" t="str">
        <f t="shared" si="11"/>
        <v> </v>
      </c>
    </row>
    <row r="20" spans="1:31" s="5" customFormat="1" ht="30" customHeight="1">
      <c r="A20" s="22">
        <f t="shared" si="12"/>
        <v>13</v>
      </c>
      <c r="B20" s="16" t="s">
        <v>53</v>
      </c>
      <c r="C20" s="13" t="s">
        <v>9</v>
      </c>
      <c r="D20" s="18"/>
      <c r="E20" s="24" t="str">
        <f t="shared" si="0"/>
        <v> </v>
      </c>
      <c r="F20" s="18"/>
      <c r="G20" s="24" t="str">
        <f t="shared" si="1"/>
        <v> </v>
      </c>
      <c r="H20" s="18"/>
      <c r="I20" s="24" t="str">
        <f t="shared" si="2"/>
        <v> </v>
      </c>
      <c r="J20" s="18"/>
      <c r="K20" s="24" t="str">
        <f t="shared" si="3"/>
        <v> </v>
      </c>
      <c r="L20" s="18"/>
      <c r="M20" s="24" t="str">
        <f t="shared" si="4"/>
        <v> </v>
      </c>
      <c r="N20" s="18"/>
      <c r="O20" s="25" t="str">
        <f t="shared" si="5"/>
        <v> </v>
      </c>
      <c r="Q20" s="48">
        <f t="shared" si="13"/>
        <v>39</v>
      </c>
      <c r="R20" s="16" t="s">
        <v>64</v>
      </c>
      <c r="S20" s="16" t="s">
        <v>9</v>
      </c>
      <c r="T20" s="18"/>
      <c r="U20" s="24" t="str">
        <f t="shared" si="6"/>
        <v> </v>
      </c>
      <c r="V20" s="18"/>
      <c r="W20" s="24" t="str">
        <f t="shared" si="7"/>
        <v> </v>
      </c>
      <c r="X20" s="18"/>
      <c r="Y20" s="24" t="str">
        <f t="shared" si="8"/>
        <v> </v>
      </c>
      <c r="Z20" s="18"/>
      <c r="AA20" s="24" t="str">
        <f t="shared" si="9"/>
        <v> </v>
      </c>
      <c r="AB20" s="18"/>
      <c r="AC20" s="24" t="str">
        <f t="shared" si="10"/>
        <v> </v>
      </c>
      <c r="AD20" s="18"/>
      <c r="AE20" s="25" t="str">
        <f t="shared" si="11"/>
        <v> </v>
      </c>
    </row>
    <row r="21" spans="1:31" s="5" customFormat="1" ht="30" customHeight="1">
      <c r="A21" s="22">
        <f>+A20+1</f>
        <v>14</v>
      </c>
      <c r="B21" s="23" t="s">
        <v>3</v>
      </c>
      <c r="C21" s="13" t="s">
        <v>10</v>
      </c>
      <c r="D21" s="21"/>
      <c r="E21" s="19" t="str">
        <f t="shared" si="0"/>
        <v> </v>
      </c>
      <c r="F21" s="21"/>
      <c r="G21" s="19" t="str">
        <f t="shared" si="1"/>
        <v> </v>
      </c>
      <c r="H21" s="21"/>
      <c r="I21" s="19" t="str">
        <f t="shared" si="2"/>
        <v> </v>
      </c>
      <c r="J21" s="21"/>
      <c r="K21" s="19" t="str">
        <f t="shared" si="3"/>
        <v> </v>
      </c>
      <c r="L21" s="21"/>
      <c r="M21" s="19" t="str">
        <f t="shared" si="4"/>
        <v> </v>
      </c>
      <c r="N21" s="21"/>
      <c r="O21" s="19" t="str">
        <f t="shared" si="5"/>
        <v> </v>
      </c>
      <c r="Q21" s="48">
        <f t="shared" si="13"/>
        <v>40</v>
      </c>
      <c r="R21" s="23" t="s">
        <v>3</v>
      </c>
      <c r="S21" s="21" t="s">
        <v>10</v>
      </c>
      <c r="T21" s="21"/>
      <c r="U21" s="24" t="str">
        <f t="shared" si="6"/>
        <v> </v>
      </c>
      <c r="V21" s="21"/>
      <c r="W21" s="24" t="str">
        <f t="shared" si="7"/>
        <v> </v>
      </c>
      <c r="X21" s="21"/>
      <c r="Y21" s="24" t="str">
        <f t="shared" si="8"/>
        <v> </v>
      </c>
      <c r="Z21" s="21"/>
      <c r="AA21" s="24" t="str">
        <f t="shared" si="9"/>
        <v> </v>
      </c>
      <c r="AB21" s="21"/>
      <c r="AC21" s="24" t="str">
        <f t="shared" si="10"/>
        <v> </v>
      </c>
      <c r="AD21" s="21"/>
      <c r="AE21" s="25" t="str">
        <f t="shared" si="11"/>
        <v> </v>
      </c>
    </row>
    <row r="22" spans="1:31" s="5" customFormat="1" ht="30" customHeight="1">
      <c r="A22" s="52">
        <v>15</v>
      </c>
      <c r="B22" s="16" t="s">
        <v>67</v>
      </c>
      <c r="C22" s="53" t="s">
        <v>9</v>
      </c>
      <c r="D22" s="18"/>
      <c r="E22" s="43" t="str">
        <f t="shared" si="0"/>
        <v> </v>
      </c>
      <c r="F22" s="18"/>
      <c r="G22" s="43" t="str">
        <f t="shared" si="1"/>
        <v> </v>
      </c>
      <c r="H22" s="18"/>
      <c r="I22" s="43" t="str">
        <f t="shared" si="2"/>
        <v> </v>
      </c>
      <c r="J22" s="18"/>
      <c r="K22" s="43" t="str">
        <f t="shared" si="3"/>
        <v> </v>
      </c>
      <c r="L22" s="18"/>
      <c r="M22" s="43" t="str">
        <f t="shared" si="4"/>
        <v> </v>
      </c>
      <c r="N22" s="18"/>
      <c r="O22" s="44" t="str">
        <f t="shared" si="5"/>
        <v> </v>
      </c>
      <c r="Q22" s="48">
        <f t="shared" si="13"/>
        <v>41</v>
      </c>
      <c r="R22" s="16" t="s">
        <v>4</v>
      </c>
      <c r="S22" s="18" t="s">
        <v>9</v>
      </c>
      <c r="T22" s="18"/>
      <c r="U22" s="19" t="str">
        <f t="shared" si="6"/>
        <v> </v>
      </c>
      <c r="V22" s="18"/>
      <c r="W22" s="24" t="str">
        <f t="shared" si="7"/>
        <v> </v>
      </c>
      <c r="X22" s="18"/>
      <c r="Y22" s="19" t="str">
        <f t="shared" si="8"/>
        <v> </v>
      </c>
      <c r="Z22" s="18"/>
      <c r="AA22" s="19" t="str">
        <f t="shared" si="9"/>
        <v> </v>
      </c>
      <c r="AB22" s="18"/>
      <c r="AC22" s="19" t="str">
        <f t="shared" si="10"/>
        <v> </v>
      </c>
      <c r="AD22" s="18"/>
      <c r="AE22" s="20" t="str">
        <f t="shared" si="11"/>
        <v> </v>
      </c>
    </row>
    <row r="23" spans="1:31" s="5" customFormat="1" ht="30" customHeight="1">
      <c r="A23" s="34">
        <f aca="true" t="shared" si="14" ref="A23:A34">+A22+1</f>
        <v>16</v>
      </c>
      <c r="B23" s="23" t="s">
        <v>5</v>
      </c>
      <c r="C23" s="12" t="s">
        <v>10</v>
      </c>
      <c r="D23" s="16"/>
      <c r="E23" s="19" t="str">
        <f t="shared" si="0"/>
        <v> </v>
      </c>
      <c r="F23" s="16"/>
      <c r="G23" s="19" t="str">
        <f t="shared" si="1"/>
        <v> </v>
      </c>
      <c r="H23" s="16"/>
      <c r="I23" s="19" t="str">
        <f t="shared" si="2"/>
        <v> </v>
      </c>
      <c r="J23" s="16"/>
      <c r="K23" s="19" t="str">
        <f t="shared" si="3"/>
        <v> </v>
      </c>
      <c r="L23" s="16"/>
      <c r="M23" s="19" t="str">
        <f t="shared" si="4"/>
        <v> </v>
      </c>
      <c r="N23" s="16"/>
      <c r="O23" s="19" t="str">
        <f t="shared" si="5"/>
        <v> </v>
      </c>
      <c r="Q23" s="22">
        <f>+Q22+1</f>
        <v>42</v>
      </c>
      <c r="R23" s="23" t="s">
        <v>5</v>
      </c>
      <c r="S23" s="16" t="s">
        <v>10</v>
      </c>
      <c r="T23" s="16"/>
      <c r="U23" s="24" t="str">
        <f t="shared" si="6"/>
        <v> </v>
      </c>
      <c r="V23" s="16"/>
      <c r="W23" s="24" t="str">
        <f t="shared" si="7"/>
        <v> </v>
      </c>
      <c r="X23" s="16"/>
      <c r="Y23" s="24" t="str">
        <f t="shared" si="8"/>
        <v> </v>
      </c>
      <c r="Z23" s="16"/>
      <c r="AA23" s="24" t="str">
        <f t="shared" si="9"/>
        <v> </v>
      </c>
      <c r="AB23" s="16"/>
      <c r="AC23" s="24" t="str">
        <f t="shared" si="10"/>
        <v> </v>
      </c>
      <c r="AD23" s="16"/>
      <c r="AE23" s="25" t="str">
        <f t="shared" si="11"/>
        <v> </v>
      </c>
    </row>
    <row r="24" spans="1:31" s="5" customFormat="1" ht="30" customHeight="1">
      <c r="A24" s="34">
        <f t="shared" si="14"/>
        <v>17</v>
      </c>
      <c r="B24" s="16" t="s">
        <v>68</v>
      </c>
      <c r="C24" s="12" t="s">
        <v>9</v>
      </c>
      <c r="D24" s="16"/>
      <c r="E24" s="19" t="str">
        <f t="shared" si="0"/>
        <v> </v>
      </c>
      <c r="F24" s="16"/>
      <c r="G24" s="19" t="str">
        <f t="shared" si="1"/>
        <v> </v>
      </c>
      <c r="H24" s="16"/>
      <c r="I24" s="19" t="str">
        <f t="shared" si="2"/>
        <v> </v>
      </c>
      <c r="J24" s="16"/>
      <c r="K24" s="19" t="str">
        <f t="shared" si="3"/>
        <v> </v>
      </c>
      <c r="L24" s="16"/>
      <c r="M24" s="19" t="str">
        <f t="shared" si="4"/>
        <v> </v>
      </c>
      <c r="N24" s="16"/>
      <c r="O24" s="19" t="str">
        <f t="shared" si="5"/>
        <v> </v>
      </c>
      <c r="Q24" s="58">
        <f>+Q23+1</f>
        <v>43</v>
      </c>
      <c r="R24" s="16" t="s">
        <v>1</v>
      </c>
      <c r="S24" s="18" t="s">
        <v>9</v>
      </c>
      <c r="T24" s="16"/>
      <c r="U24" s="19" t="str">
        <f t="shared" si="6"/>
        <v> </v>
      </c>
      <c r="V24" s="16"/>
      <c r="W24" s="19" t="str">
        <f t="shared" si="7"/>
        <v> </v>
      </c>
      <c r="X24" s="16"/>
      <c r="Y24" s="19" t="str">
        <f t="shared" si="8"/>
        <v> </v>
      </c>
      <c r="Z24" s="16"/>
      <c r="AA24" s="19" t="str">
        <f t="shared" si="9"/>
        <v> </v>
      </c>
      <c r="AB24" s="16"/>
      <c r="AC24" s="19" t="str">
        <f t="shared" si="10"/>
        <v> </v>
      </c>
      <c r="AD24" s="16"/>
      <c r="AE24" s="20" t="str">
        <f t="shared" si="11"/>
        <v> </v>
      </c>
    </row>
    <row r="25" spans="1:31" s="5" customFormat="1" ht="30" customHeight="1">
      <c r="A25" s="34">
        <f t="shared" si="14"/>
        <v>18</v>
      </c>
      <c r="B25" s="21" t="s">
        <v>3</v>
      </c>
      <c r="C25" s="12" t="s">
        <v>10</v>
      </c>
      <c r="D25" s="18"/>
      <c r="E25" s="19" t="str">
        <f t="shared" si="0"/>
        <v> </v>
      </c>
      <c r="F25" s="18"/>
      <c r="G25" s="19" t="str">
        <f t="shared" si="1"/>
        <v> </v>
      </c>
      <c r="H25" s="18"/>
      <c r="I25" s="19" t="str">
        <f t="shared" si="2"/>
        <v> </v>
      </c>
      <c r="J25" s="18"/>
      <c r="K25" s="19" t="str">
        <f t="shared" si="3"/>
        <v> </v>
      </c>
      <c r="L25" s="18"/>
      <c r="M25" s="19" t="str">
        <f t="shared" si="4"/>
        <v> </v>
      </c>
      <c r="N25" s="18"/>
      <c r="O25" s="19" t="str">
        <f t="shared" si="5"/>
        <v> </v>
      </c>
      <c r="Q25" s="15">
        <f>+Q24+1</f>
        <v>44</v>
      </c>
      <c r="R25" s="21" t="s">
        <v>8</v>
      </c>
      <c r="S25" s="63" t="s">
        <v>10</v>
      </c>
      <c r="T25" s="18"/>
      <c r="U25" s="36" t="str">
        <f t="shared" si="6"/>
        <v> </v>
      </c>
      <c r="V25" s="18"/>
      <c r="W25" s="36" t="str">
        <f t="shared" si="7"/>
        <v> </v>
      </c>
      <c r="X25" s="18"/>
      <c r="Y25" s="36" t="str">
        <f t="shared" si="8"/>
        <v> </v>
      </c>
      <c r="Z25" s="18"/>
      <c r="AA25" s="36" t="str">
        <f t="shared" si="9"/>
        <v> </v>
      </c>
      <c r="AB25" s="18"/>
      <c r="AC25" s="36" t="str">
        <f t="shared" si="10"/>
        <v> </v>
      </c>
      <c r="AD25" s="18"/>
      <c r="AE25" s="37" t="str">
        <f t="shared" si="11"/>
        <v> </v>
      </c>
    </row>
    <row r="26" spans="1:31" s="5" customFormat="1" ht="30" customHeight="1">
      <c r="A26" s="15">
        <f t="shared" si="14"/>
        <v>19</v>
      </c>
      <c r="B26" s="16" t="s">
        <v>69</v>
      </c>
      <c r="C26" s="13" t="s">
        <v>9</v>
      </c>
      <c r="D26" s="18"/>
      <c r="E26" s="19" t="str">
        <f t="shared" si="0"/>
        <v> </v>
      </c>
      <c r="F26" s="18"/>
      <c r="G26" s="19" t="str">
        <f t="shared" si="1"/>
        <v> </v>
      </c>
      <c r="H26" s="18"/>
      <c r="I26" s="19" t="str">
        <f t="shared" si="2"/>
        <v> </v>
      </c>
      <c r="J26" s="18"/>
      <c r="K26" s="19" t="str">
        <f t="shared" si="3"/>
        <v> </v>
      </c>
      <c r="L26" s="18"/>
      <c r="M26" s="19" t="str">
        <f t="shared" si="4"/>
        <v> </v>
      </c>
      <c r="N26" s="18"/>
      <c r="O26" s="20" t="str">
        <f t="shared" si="5"/>
        <v> </v>
      </c>
      <c r="Q26" s="52">
        <f>+Q25+1</f>
        <v>45</v>
      </c>
      <c r="R26" s="16" t="s">
        <v>51</v>
      </c>
      <c r="S26" s="9" t="s">
        <v>9</v>
      </c>
      <c r="T26" s="18"/>
      <c r="U26" s="19" t="str">
        <f t="shared" si="6"/>
        <v> </v>
      </c>
      <c r="V26" s="18"/>
      <c r="W26" s="19" t="str">
        <f t="shared" si="7"/>
        <v> </v>
      </c>
      <c r="X26" s="18"/>
      <c r="Y26" s="19" t="str">
        <f t="shared" si="8"/>
        <v> </v>
      </c>
      <c r="Z26" s="18"/>
      <c r="AA26" s="19" t="str">
        <f t="shared" si="9"/>
        <v> </v>
      </c>
      <c r="AB26" s="18"/>
      <c r="AC26" s="19" t="str">
        <f t="shared" si="10"/>
        <v> </v>
      </c>
      <c r="AD26" s="18"/>
      <c r="AE26" s="20" t="str">
        <f t="shared" si="11"/>
        <v> </v>
      </c>
    </row>
    <row r="27" spans="1:31" s="5" customFormat="1" ht="30" customHeight="1" thickBot="1">
      <c r="A27" s="15">
        <f t="shared" si="14"/>
        <v>20</v>
      </c>
      <c r="B27" s="23" t="s">
        <v>5</v>
      </c>
      <c r="C27" s="13" t="s">
        <v>10</v>
      </c>
      <c r="D27" s="18"/>
      <c r="E27" s="19" t="str">
        <f t="shared" si="0"/>
        <v> </v>
      </c>
      <c r="F27" s="18"/>
      <c r="G27" s="19" t="str">
        <f t="shared" si="1"/>
        <v> </v>
      </c>
      <c r="H27" s="18"/>
      <c r="I27" s="19" t="str">
        <f t="shared" si="2"/>
        <v> </v>
      </c>
      <c r="J27" s="18"/>
      <c r="K27" s="19" t="str">
        <f t="shared" si="3"/>
        <v> </v>
      </c>
      <c r="L27" s="18"/>
      <c r="M27" s="19" t="str">
        <f t="shared" si="4"/>
        <v> </v>
      </c>
      <c r="N27" s="18"/>
      <c r="O27" s="20" t="str">
        <f t="shared" si="5"/>
        <v> </v>
      </c>
      <c r="Q27" s="64">
        <f>+Q26+1</f>
        <v>46</v>
      </c>
      <c r="R27" s="39" t="s">
        <v>2</v>
      </c>
      <c r="S27" s="65" t="s">
        <v>10</v>
      </c>
      <c r="T27" s="18"/>
      <c r="U27" s="19" t="str">
        <f t="shared" si="6"/>
        <v> </v>
      </c>
      <c r="V27" s="18"/>
      <c r="W27" s="41" t="str">
        <f t="shared" si="7"/>
        <v> </v>
      </c>
      <c r="X27" s="18"/>
      <c r="Y27" s="41" t="str">
        <f t="shared" si="8"/>
        <v> </v>
      </c>
      <c r="Z27" s="18"/>
      <c r="AA27" s="41" t="str">
        <f t="shared" si="9"/>
        <v> </v>
      </c>
      <c r="AB27" s="18"/>
      <c r="AC27" s="41" t="str">
        <f t="shared" si="10"/>
        <v> </v>
      </c>
      <c r="AD27" s="18"/>
      <c r="AE27" s="42" t="str">
        <f t="shared" si="11"/>
        <v> </v>
      </c>
    </row>
    <row r="28" spans="1:31" s="5" customFormat="1" ht="30" customHeight="1" thickBot="1">
      <c r="A28" s="54"/>
      <c r="B28" s="55" t="s">
        <v>20</v>
      </c>
      <c r="C28" s="56"/>
      <c r="D28" s="155">
        <f>SUM(E18:E27)+D17</f>
        <v>0</v>
      </c>
      <c r="E28" s="156"/>
      <c r="F28" s="155">
        <f>SUM(G18:G27)+F17</f>
        <v>0</v>
      </c>
      <c r="G28" s="156"/>
      <c r="H28" s="155">
        <f>SUM(I18:I27)+H17</f>
        <v>0</v>
      </c>
      <c r="I28" s="156"/>
      <c r="J28" s="155">
        <f>SUM(K18:K27)+J17</f>
        <v>0</v>
      </c>
      <c r="K28" s="156"/>
      <c r="L28" s="155">
        <f>SUM(M18:M27)+L17</f>
        <v>0</v>
      </c>
      <c r="M28" s="156"/>
      <c r="N28" s="155">
        <f>SUM(O18:O27)+N17</f>
        <v>0</v>
      </c>
      <c r="O28" s="156"/>
      <c r="Q28" s="54"/>
      <c r="R28" s="67" t="s">
        <v>20</v>
      </c>
      <c r="S28" s="56"/>
      <c r="T28" s="161">
        <f>SUM(U18:U27)+T17</f>
        <v>0</v>
      </c>
      <c r="U28" s="162"/>
      <c r="V28" s="161">
        <f>SUM(W18:W27)+V17</f>
        <v>0</v>
      </c>
      <c r="W28" s="162"/>
      <c r="X28" s="161">
        <f>SUM(Y18:Y27)+X17</f>
        <v>0</v>
      </c>
      <c r="Y28" s="162"/>
      <c r="Z28" s="161">
        <f>SUM(AA18:AA27)+Z17</f>
        <v>0</v>
      </c>
      <c r="AA28" s="162"/>
      <c r="AB28" s="161">
        <f>SUM(AC18:AC27)+AB17</f>
        <v>0</v>
      </c>
      <c r="AC28" s="162"/>
      <c r="AD28" s="161">
        <f>SUM(AE18:AE27)+AD17</f>
        <v>0</v>
      </c>
      <c r="AE28" s="162"/>
    </row>
    <row r="29" spans="1:31" s="5" customFormat="1" ht="30" customHeight="1">
      <c r="A29" s="57">
        <v>21</v>
      </c>
      <c r="B29" s="30" t="s">
        <v>72</v>
      </c>
      <c r="C29" s="59" t="s">
        <v>9</v>
      </c>
      <c r="D29" s="31"/>
      <c r="E29" s="32" t="str">
        <f aca="true" t="shared" si="15" ref="E29:E34">IF(D29=1,6,IF(D29=2,5,IF(D29=3,4,IF(D29=4,3,IF(D29=5,2,IF(D29=6,1,IF(D29="DQ",0,IF(D29=""," "))))))))</f>
        <v> </v>
      </c>
      <c r="F29" s="31"/>
      <c r="G29" s="32" t="str">
        <f t="shared" si="1"/>
        <v> </v>
      </c>
      <c r="H29" s="31"/>
      <c r="I29" s="32" t="str">
        <f t="shared" si="2"/>
        <v> </v>
      </c>
      <c r="J29" s="31"/>
      <c r="K29" s="32" t="str">
        <f t="shared" si="3"/>
        <v> </v>
      </c>
      <c r="L29" s="31"/>
      <c r="M29" s="32" t="str">
        <f t="shared" si="4"/>
        <v> </v>
      </c>
      <c r="N29" s="31"/>
      <c r="O29" s="33" t="str">
        <f t="shared" si="5"/>
        <v> </v>
      </c>
      <c r="Q29" s="68">
        <v>47</v>
      </c>
      <c r="R29" s="30" t="s">
        <v>21</v>
      </c>
      <c r="S29" s="31" t="s">
        <v>9</v>
      </c>
      <c r="T29" s="31"/>
      <c r="U29" s="32" t="str">
        <f>IF(T29=1,6,IF(T29=2,5,IF(T29=3,4,IF(T29=4,3,IF(T29=5,2,IF(T29=6,1,IF(T29="DQ",0,IF(T29=""," "))))))))</f>
        <v> </v>
      </c>
      <c r="V29" s="31"/>
      <c r="W29" s="32" t="str">
        <f>IF(V29=1,6,IF(V29=2,5,IF(V29=3,4,IF(V29=4,3,IF(V29=5,2,IF(V29=6,1,IF(V29="DQ",0,IF(V29=""," "))))))))</f>
        <v> </v>
      </c>
      <c r="X29" s="31"/>
      <c r="Y29" s="32" t="str">
        <f>IF(X29=1,6,IF(X29=2,5,IF(X29=3,4,IF(X29=4,3,IF(X29=5,2,IF(X29=6,1,IF(X29="DQ",0,IF(X29=""," "))))))))</f>
        <v> </v>
      </c>
      <c r="Z29" s="31"/>
      <c r="AA29" s="32" t="str">
        <f>IF(Z29=1,6,IF(Z29=2,5,IF(Z29=3,4,IF(Z29=4,3,IF(Z29=5,2,IF(Z29=6,1,IF(Z29="DQ",0,IF(Z29=""," "))))))))</f>
        <v> </v>
      </c>
      <c r="AB29" s="31"/>
      <c r="AC29" s="32" t="str">
        <f>IF(AB29=1,6,IF(AB29=2,5,IF(AB29=3,4,IF(AB29=4,3,IF(AB29=5,2,IF(AB29=6,1,IF(AB29="DQ",0,IF(AB29=""," "))))))))</f>
        <v> </v>
      </c>
      <c r="AD29" s="31"/>
      <c r="AE29" s="33" t="str">
        <f>IF(AD29=1,6,IF(AD29=2,5,IF(AD29=3,4,IF(AD29=4,3,IF(AD29=5,2,IF(AD29=6,1,IF(AD29="DQ",0,IF(AD29=""," "))))))))</f>
        <v> </v>
      </c>
    </row>
    <row r="30" spans="1:31" s="5" customFormat="1" ht="30" customHeight="1">
      <c r="A30" s="15">
        <f t="shared" si="14"/>
        <v>22</v>
      </c>
      <c r="B30" s="21" t="s">
        <v>7</v>
      </c>
      <c r="C30" s="13" t="s">
        <v>10</v>
      </c>
      <c r="D30" s="18"/>
      <c r="E30" s="19" t="str">
        <f t="shared" si="15"/>
        <v> </v>
      </c>
      <c r="F30" s="18"/>
      <c r="G30" s="19" t="str">
        <f t="shared" si="1"/>
        <v> </v>
      </c>
      <c r="H30" s="18"/>
      <c r="I30" s="19" t="str">
        <f t="shared" si="2"/>
        <v> </v>
      </c>
      <c r="J30" s="18"/>
      <c r="K30" s="19" t="str">
        <f t="shared" si="3"/>
        <v> </v>
      </c>
      <c r="L30" s="18"/>
      <c r="M30" s="19" t="str">
        <f t="shared" si="4"/>
        <v> </v>
      </c>
      <c r="N30" s="18"/>
      <c r="O30" s="20" t="str">
        <f t="shared" si="5"/>
        <v> </v>
      </c>
      <c r="Q30" s="52">
        <f>+Q29+1</f>
        <v>48</v>
      </c>
      <c r="R30" s="21" t="s">
        <v>2</v>
      </c>
      <c r="S30" s="18" t="s">
        <v>10</v>
      </c>
      <c r="T30" s="18"/>
      <c r="U30" s="19" t="str">
        <f>IF(T30=1,6,IF(T30=2,5,IF(T30=3,4,IF(T30=4,3,IF(T30=5,2,IF(T30=6,1,IF(T30="DQ",0,IF(T30=""," "))))))))</f>
        <v> </v>
      </c>
      <c r="V30" s="18"/>
      <c r="W30" s="19" t="str">
        <f>IF(V30=1,6,IF(V30=2,5,IF(V30=3,4,IF(V30=4,3,IF(V30=5,2,IF(V30=6,1,IF(V30="DQ",0,IF(V30=""," "))))))))</f>
        <v> </v>
      </c>
      <c r="X30" s="18"/>
      <c r="Y30" s="19" t="str">
        <f>IF(X30=1,6,IF(X30=2,5,IF(X30=3,4,IF(X30=4,3,IF(X30=5,2,IF(X30=6,1,IF(X30="DQ",0,IF(X30=""," "))))))))</f>
        <v> </v>
      </c>
      <c r="Z30" s="18"/>
      <c r="AA30" s="19" t="str">
        <f>IF(Z30=1,6,IF(Z30=2,5,IF(Z30=3,4,IF(Z30=4,3,IF(Z30=5,2,IF(Z30=6,1,IF(Z30="DQ",0,IF(Z30=""," "))))))))</f>
        <v> </v>
      </c>
      <c r="AB30" s="18"/>
      <c r="AC30" s="19" t="str">
        <f>IF(AB30=1,6,IF(AB30=2,5,IF(AB30=3,4,IF(AB30=4,3,IF(AB30=5,2,IF(AB30=6,1,IF(AB30="DQ",0,IF(AB30=""," "))))))))</f>
        <v> </v>
      </c>
      <c r="AD30" s="18"/>
      <c r="AE30" s="20" t="str">
        <f>IF(AD30=1,6,IF(AD30=2,5,IF(AD30=3,4,IF(AD30=4,3,IF(AD30=5,2,IF(AD30=6,1,IF(AD30="DQ",0,IF(AD30=""," "))))))))</f>
        <v> </v>
      </c>
    </row>
    <row r="31" spans="1:31" s="5" customFormat="1" ht="30" customHeight="1">
      <c r="A31" s="15">
        <f t="shared" si="14"/>
        <v>23</v>
      </c>
      <c r="B31" s="16" t="s">
        <v>67</v>
      </c>
      <c r="C31" s="13" t="s">
        <v>9</v>
      </c>
      <c r="D31" s="18"/>
      <c r="E31" s="19" t="str">
        <f t="shared" si="15"/>
        <v> </v>
      </c>
      <c r="F31" s="18"/>
      <c r="G31" s="19" t="str">
        <f t="shared" si="1"/>
        <v> </v>
      </c>
      <c r="H31" s="18"/>
      <c r="I31" s="19" t="str">
        <f t="shared" si="2"/>
        <v> </v>
      </c>
      <c r="J31" s="18"/>
      <c r="K31" s="19" t="str">
        <f t="shared" si="3"/>
        <v> </v>
      </c>
      <c r="L31" s="18"/>
      <c r="M31" s="19" t="str">
        <f t="shared" si="4"/>
        <v> </v>
      </c>
      <c r="N31" s="18"/>
      <c r="O31" s="20" t="str">
        <f t="shared" si="5"/>
        <v> </v>
      </c>
      <c r="Q31" s="52">
        <f>+Q30+1</f>
        <v>49</v>
      </c>
      <c r="R31" s="16" t="s">
        <v>55</v>
      </c>
      <c r="S31" s="18" t="s">
        <v>9</v>
      </c>
      <c r="T31" s="18"/>
      <c r="U31" s="19" t="str">
        <f>IF(T31=1,6,IF(T31=2,5,IF(T31=3,4,IF(T31=4,3,IF(T31=5,2,IF(T31=6,1,IF(T31="DQ",0,IF(T31=""," "))))))))</f>
        <v> </v>
      </c>
      <c r="V31" s="18"/>
      <c r="W31" s="19" t="str">
        <f>IF(V31=1,6,IF(V31=2,5,IF(V31=3,4,IF(V31=4,3,IF(V31=5,2,IF(V31=6,1,IF(V31="DQ",0,IF(V31=""," "))))))))</f>
        <v> </v>
      </c>
      <c r="X31" s="18"/>
      <c r="Y31" s="19" t="str">
        <f>IF(X31=1,6,IF(X31=2,5,IF(X31=3,4,IF(X31=4,3,IF(X31=5,2,IF(X31=6,1,IF(X31="DQ",0,IF(X31=""," "))))))))</f>
        <v> </v>
      </c>
      <c r="Z31" s="18"/>
      <c r="AA31" s="19" t="str">
        <f>IF(Z31=1,6,IF(Z31=2,5,IF(Z31=3,4,IF(Z31=4,3,IF(Z31=5,2,IF(Z31=6,1,IF(Z31="DQ",0,IF(Z31=""," "))))))))</f>
        <v> </v>
      </c>
      <c r="AB31" s="18"/>
      <c r="AC31" s="19" t="str">
        <f>IF(AB31=1,6,IF(AB31=2,5,IF(AB31=3,4,IF(AB31=4,3,IF(AB31=5,2,IF(AB31=6,1,IF(AB31="DQ",0,IF(AB31=""," "))))))))</f>
        <v> </v>
      </c>
      <c r="AD31" s="18"/>
      <c r="AE31" s="20" t="str">
        <f>IF(AD31=1,6,IF(AD31=2,5,IF(AD31=3,4,IF(AD31=4,3,IF(AD31=5,2,IF(AD31=6,1,IF(AD31="DQ",0,IF(AD31=""," "))))))))</f>
        <v> </v>
      </c>
    </row>
    <row r="32" spans="1:31" s="5" customFormat="1" ht="30" customHeight="1">
      <c r="A32" s="15">
        <f t="shared" si="14"/>
        <v>24</v>
      </c>
      <c r="B32" s="23" t="s">
        <v>6</v>
      </c>
      <c r="C32" s="13" t="s">
        <v>10</v>
      </c>
      <c r="D32" s="18"/>
      <c r="E32" s="19" t="str">
        <f t="shared" si="15"/>
        <v> </v>
      </c>
      <c r="F32" s="18"/>
      <c r="G32" s="19" t="str">
        <f>IF(F32=1,6,IF(F32=2,5,IF(F32=3,4,IF(F32=4,3,IF(F32=5,2,IF(F32=6,1,IF(F32="DQ",0,IF(F32=""," "))))))))</f>
        <v> </v>
      </c>
      <c r="H32" s="18"/>
      <c r="I32" s="19" t="str">
        <f>IF(H32=1,6,IF(H32=2,5,IF(H32=3,4,IF(H32=4,3,IF(H32=5,2,IF(H32=6,1,IF(H32="DQ",0,IF(H32=""," "))))))))</f>
        <v> </v>
      </c>
      <c r="J32" s="18"/>
      <c r="K32" s="19" t="str">
        <f>IF(J32=1,6,IF(J32=2,5,IF(J32=3,4,IF(J32=4,3,IF(J32=5,2,IF(J32=6,1,IF(J32="DQ",0,IF(J32=""," "))))))))</f>
        <v> </v>
      </c>
      <c r="L32" s="18"/>
      <c r="M32" s="19" t="str">
        <f>IF(L32=1,6,IF(L32=2,5,IF(L32=3,4,IF(L32=4,3,IF(L32=5,2,IF(L32=6,1,IF(L32="DQ",0,IF(L32=""," "))))))))</f>
        <v> </v>
      </c>
      <c r="N32" s="18"/>
      <c r="O32" s="20" t="str">
        <f>IF(N32=1,6,IF(N32=2,5,IF(N32=3,4,IF(N32=4,3,IF(N32=5,2,IF(N32=6,1,IF(N32="DQ",0,IF(N32=""," "))))))))</f>
        <v> </v>
      </c>
      <c r="Q32" s="66">
        <f>+Q31+1</f>
        <v>50</v>
      </c>
      <c r="R32" s="23" t="s">
        <v>71</v>
      </c>
      <c r="S32" s="16" t="s">
        <v>10</v>
      </c>
      <c r="T32" s="18"/>
      <c r="U32" s="19" t="str">
        <f>IF(T32=1,6,IF(T32=2,5,IF(T32=3,4,IF(T32=4,3,IF(T32=5,2,IF(T32=6,1,IF(T32="DQ",0,IF(T32=""," "))))))))</f>
        <v> </v>
      </c>
      <c r="V32" s="18"/>
      <c r="W32" s="19" t="str">
        <f>IF(V32=1,6,IF(V32=2,5,IF(V32=3,4,IF(V32=4,3,IF(V32=5,2,IF(V32=6,1,IF(V32="DQ",0,IF(V32=""," "))))))))</f>
        <v> </v>
      </c>
      <c r="X32" s="18"/>
      <c r="Y32" s="19" t="str">
        <f>IF(X32=1,6,IF(X32=2,5,IF(X32=3,4,IF(X32=4,3,IF(X32=5,2,IF(X32=6,1,IF(X32="DQ",0,IF(X32=""," "))))))))</f>
        <v> </v>
      </c>
      <c r="Z32" s="18"/>
      <c r="AA32" s="19" t="str">
        <f>IF(Z32=1,6,IF(Z32=2,5,IF(Z32=3,4,IF(Z32=4,3,IF(Z32=5,2,IF(Z32=6,1,IF(Z32="DQ",0,IF(Z32=""," "))))))))</f>
        <v> </v>
      </c>
      <c r="AB32" s="18"/>
      <c r="AC32" s="19" t="str">
        <f>IF(AB32=1,6,IF(AB32=2,5,IF(AB32=3,4,IF(AB32=4,3,IF(AB32=5,2,IF(AB32=6,1,IF(AB32="DQ",0,IF(AB32=""," "))))))))</f>
        <v> </v>
      </c>
      <c r="AD32" s="18"/>
      <c r="AE32" s="20" t="str">
        <f>IF(AD32=1,6,IF(AD32=2,5,IF(AD32=3,4,IF(AD32=4,3,IF(AD32=5,2,IF(AD32=6,1,IF(AD32="DQ",0,IF(AD32=""," "))))))))</f>
        <v> </v>
      </c>
    </row>
    <row r="33" spans="1:31" s="5" customFormat="1" ht="30" customHeight="1">
      <c r="A33" s="15">
        <f t="shared" si="14"/>
        <v>25</v>
      </c>
      <c r="B33" s="16" t="s">
        <v>4</v>
      </c>
      <c r="C33" s="13" t="s">
        <v>9</v>
      </c>
      <c r="D33" s="18"/>
      <c r="E33" s="19" t="str">
        <f t="shared" si="15"/>
        <v> </v>
      </c>
      <c r="F33" s="18"/>
      <c r="G33" s="19" t="str">
        <f>IF(F33=1,6,IF(F33=2,5,IF(F33=3,4,IF(F33=4,3,IF(F33=5,2,IF(F33=6,1,IF(F33="DQ",0,IF(F33=""," "))))))))</f>
        <v> </v>
      </c>
      <c r="H33" s="18"/>
      <c r="I33" s="19" t="str">
        <f>IF(H33=1,6,IF(H33=2,5,IF(H33=3,4,IF(H33=4,3,IF(H33=5,2,IF(H33=6,1,IF(H33="DQ",0,IF(H33=""," "))))))))</f>
        <v> </v>
      </c>
      <c r="J33" s="18"/>
      <c r="K33" s="19" t="str">
        <f>IF(J33=1,6,IF(J33=2,5,IF(J33=3,4,IF(J33=4,3,IF(J33=5,2,IF(J33=6,1,IF(J33="DQ",0,IF(J33=""," "))))))))</f>
        <v> </v>
      </c>
      <c r="L33" s="18"/>
      <c r="M33" s="19" t="str">
        <f>IF(L33=1,6,IF(L33=2,5,IF(L33=3,4,IF(L33=4,3,IF(L33=5,2,IF(L33=6,1,IF(L33="DQ",0,IF(L33=""," "))))))))</f>
        <v> </v>
      </c>
      <c r="N33" s="18"/>
      <c r="O33" s="20" t="str">
        <f>IF(N33=1,6,IF(N33=2,5,IF(N33=3,4,IF(N33=4,3,IF(N33=5,2,IF(N33=6,1,IF(N33="DQ",0,IF(N33=""," "))))))))</f>
        <v> </v>
      </c>
      <c r="Q33" s="199">
        <f>+Q32+1</f>
        <v>51</v>
      </c>
      <c r="R33" s="70" t="s">
        <v>58</v>
      </c>
      <c r="S33" s="187"/>
      <c r="T33" s="190"/>
      <c r="U33" s="202" t="str">
        <f>IF(T33=1,6,IF(T33=2,5,IF(T33=3,4,IF(T33=4,3,IF(T33=5,2,IF(T33=6,1,IF(T33="DQ",0,IF(T33=""," "))))))))</f>
        <v> </v>
      </c>
      <c r="V33" s="190"/>
      <c r="W33" s="202" t="str">
        <f>IF(V33=1,6,IF(V33=2,5,IF(V33=3,4,IF(V33=4,3,IF(V33=5,2,IF(V33=6,1,IF(V33="DQ",0,IF(V33=""," "))))))))</f>
        <v> </v>
      </c>
      <c r="X33" s="190"/>
      <c r="Y33" s="202" t="str">
        <f>IF(X33=1,6,IF(X33=2,5,IF(X33=3,4,IF(X33=4,3,IF(X33=5,2,IF(X33=6,1,IF(X33="DQ",0,IF(X33=""," "))))))))</f>
        <v> </v>
      </c>
      <c r="Z33" s="190"/>
      <c r="AA33" s="202" t="str">
        <f>IF(Z33=1,6,IF(Z33=2,5,IF(Z33=3,4,IF(Z33=4,3,IF(Z33=5,2,IF(Z33=6,1,IF(Z33="DQ",0,IF(Z33=""," "))))))))</f>
        <v> </v>
      </c>
      <c r="AB33" s="190"/>
      <c r="AC33" s="202" t="str">
        <f>IF(AB33=1,6,IF(AB33=2,5,IF(AB33=3,4,IF(AB33=4,3,IF(AB33=5,2,IF(AB33=6,1,IF(AB33="DQ",0,IF(AB33=""," "))))))))</f>
        <v> </v>
      </c>
      <c r="AD33" s="190"/>
      <c r="AE33" s="202" t="str">
        <f>IF(AD33=1,6,IF(AD33=2,5,IF(AD33=3,4,IF(AD33=4,3,IF(AD33=5,2,IF(AD33=6,1,IF(AD33="DQ",0,IF(AD33=""," "))))))))</f>
        <v> </v>
      </c>
    </row>
    <row r="34" spans="1:31" s="5" customFormat="1" ht="30" customHeight="1" thickBot="1">
      <c r="A34" s="38">
        <f t="shared" si="14"/>
        <v>26</v>
      </c>
      <c r="B34" s="39" t="s">
        <v>6</v>
      </c>
      <c r="C34" s="45" t="s">
        <v>10</v>
      </c>
      <c r="D34" s="40"/>
      <c r="E34" s="41" t="str">
        <f t="shared" si="15"/>
        <v> </v>
      </c>
      <c r="F34" s="40"/>
      <c r="G34" s="41" t="str">
        <f>IF(F34=1,6,IF(F34=2,5,IF(F34=3,4,IF(F34=4,3,IF(F34=5,2,IF(F34=6,1,IF(F34="DQ",0,IF(F34=""," "))))))))</f>
        <v> </v>
      </c>
      <c r="H34" s="40"/>
      <c r="I34" s="41" t="str">
        <f>IF(H34=1,6,IF(H34=2,5,IF(H34=3,4,IF(H34=4,3,IF(H34=5,2,IF(H34=6,1,IF(H34="DQ",0,IF(H34=""," "))))))))</f>
        <v> </v>
      </c>
      <c r="J34" s="40"/>
      <c r="K34" s="41" t="str">
        <f>IF(J34=1,6,IF(J34=2,5,IF(J34=3,4,IF(J34=4,3,IF(J34=5,2,IF(J34=6,1,IF(J34="DQ",0,IF(J34=""," "))))))))</f>
        <v> </v>
      </c>
      <c r="L34" s="40"/>
      <c r="M34" s="41" t="str">
        <f>IF(L34=1,6,IF(L34=2,5,IF(L34=3,4,IF(L34=4,3,IF(L34=5,2,IF(L34=6,1,IF(L34="DQ",0,IF(L34=""," "))))))))</f>
        <v> </v>
      </c>
      <c r="N34" s="40"/>
      <c r="O34" s="42" t="str">
        <f>IF(N34=1,6,IF(N34=2,5,IF(N34=3,4,IF(N34=4,3,IF(N34=5,2,IF(N34=6,1,IF(N34="DQ",0,IF(N34=""," "))))))))</f>
        <v> </v>
      </c>
      <c r="Q34" s="200"/>
      <c r="R34" s="71" t="s">
        <v>59</v>
      </c>
      <c r="S34" s="188"/>
      <c r="T34" s="190"/>
      <c r="U34" s="203"/>
      <c r="V34" s="190"/>
      <c r="W34" s="203"/>
      <c r="X34" s="190"/>
      <c r="Y34" s="203"/>
      <c r="Z34" s="190"/>
      <c r="AA34" s="203"/>
      <c r="AB34" s="190"/>
      <c r="AC34" s="203"/>
      <c r="AD34" s="190"/>
      <c r="AE34" s="203"/>
    </row>
    <row r="35" spans="1:31" s="5" customFormat="1" ht="30" customHeight="1" thickBot="1">
      <c r="A35" s="60"/>
      <c r="B35" s="61" t="s">
        <v>20</v>
      </c>
      <c r="C35" s="62"/>
      <c r="D35" s="185">
        <f>SUM(E29:E34)+D28</f>
        <v>0</v>
      </c>
      <c r="E35" s="186"/>
      <c r="F35" s="185">
        <f>SUM(G29:G34)+F28</f>
        <v>0</v>
      </c>
      <c r="G35" s="186"/>
      <c r="H35" s="185">
        <f>SUM(I29:I34)+H28</f>
        <v>0</v>
      </c>
      <c r="I35" s="186"/>
      <c r="J35" s="185">
        <f>SUM(K29:K34)+J28</f>
        <v>0</v>
      </c>
      <c r="K35" s="186"/>
      <c r="L35" s="185">
        <f>SUM(M29:M34)+L28</f>
        <v>0</v>
      </c>
      <c r="M35" s="186"/>
      <c r="N35" s="185">
        <f>SUM(O29:O34)+N28</f>
        <v>0</v>
      </c>
      <c r="O35" s="186"/>
      <c r="Q35" s="201"/>
      <c r="R35" s="72" t="s">
        <v>60</v>
      </c>
      <c r="S35" s="189"/>
      <c r="T35" s="191"/>
      <c r="U35" s="204"/>
      <c r="V35" s="191"/>
      <c r="W35" s="204"/>
      <c r="X35" s="191"/>
      <c r="Y35" s="204"/>
      <c r="Z35" s="191"/>
      <c r="AA35" s="204"/>
      <c r="AB35" s="191"/>
      <c r="AC35" s="204"/>
      <c r="AD35" s="191"/>
      <c r="AE35" s="204"/>
    </row>
    <row r="36" spans="2:31" s="5" customFormat="1" ht="30" customHeight="1" thickBot="1">
      <c r="B36" s="46"/>
      <c r="Q36" s="54"/>
      <c r="R36" s="69" t="s">
        <v>56</v>
      </c>
      <c r="S36" s="53"/>
      <c r="T36" s="163">
        <f>SUM(U29:U34)+T28</f>
        <v>0</v>
      </c>
      <c r="U36" s="162"/>
      <c r="V36" s="161">
        <f>SUM(W29:W34)+V28</f>
        <v>0</v>
      </c>
      <c r="W36" s="162"/>
      <c r="X36" s="161">
        <f>SUM(Y29:Y34)+X28</f>
        <v>0</v>
      </c>
      <c r="Y36" s="162"/>
      <c r="Z36" s="161">
        <f>SUM(AA29:AA34)+Z28</f>
        <v>0</v>
      </c>
      <c r="AA36" s="162"/>
      <c r="AB36" s="161">
        <f>SUM(AC29:AC34)+AB28</f>
        <v>0</v>
      </c>
      <c r="AC36" s="162"/>
      <c r="AD36" s="161">
        <f>SUM(AE29:AE34)+AD28</f>
        <v>0</v>
      </c>
      <c r="AE36" s="162"/>
    </row>
    <row r="37" spans="2:31" s="5" customFormat="1" ht="30" customHeight="1" thickBot="1">
      <c r="B37" s="46" t="s">
        <v>22</v>
      </c>
      <c r="D37" s="46" t="s">
        <v>23</v>
      </c>
      <c r="E37" s="47" t="s">
        <v>24</v>
      </c>
      <c r="G37" s="46" t="s">
        <v>25</v>
      </c>
      <c r="H37" s="47" t="s">
        <v>26</v>
      </c>
      <c r="J37" s="46" t="s">
        <v>27</v>
      </c>
      <c r="K37" s="47" t="s">
        <v>28</v>
      </c>
      <c r="Q37" s="181" t="s">
        <v>73</v>
      </c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3"/>
    </row>
    <row r="38" spans="2:19" s="5" customFormat="1" ht="30" customHeight="1">
      <c r="B38" s="46"/>
      <c r="D38" s="46" t="s">
        <v>29</v>
      </c>
      <c r="E38" s="47" t="s">
        <v>30</v>
      </c>
      <c r="G38" s="46" t="s">
        <v>31</v>
      </c>
      <c r="H38" s="47" t="s">
        <v>32</v>
      </c>
      <c r="J38" s="46" t="s">
        <v>33</v>
      </c>
      <c r="K38" s="47" t="s">
        <v>34</v>
      </c>
      <c r="S38" s="46"/>
    </row>
    <row r="39" spans="2:19" s="5" customFormat="1" ht="30" customHeight="1">
      <c r="B39" s="46"/>
      <c r="D39" s="46"/>
      <c r="G39" s="46"/>
      <c r="S39" s="46"/>
    </row>
    <row r="40" spans="1:19" s="5" customFormat="1" ht="30" customHeight="1">
      <c r="A40" s="184" t="s">
        <v>35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S40" s="46"/>
    </row>
    <row r="41" spans="2:19" s="5" customFormat="1" ht="30" customHeight="1">
      <c r="B41" s="46"/>
      <c r="D41" s="176" t="s">
        <v>38</v>
      </c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8"/>
      <c r="P41" s="16" t="s">
        <v>47</v>
      </c>
      <c r="R41" s="16" t="s">
        <v>45</v>
      </c>
      <c r="S41" s="46"/>
    </row>
    <row r="42" spans="1:19" s="5" customFormat="1" ht="30" customHeight="1">
      <c r="A42" s="13" t="s">
        <v>36</v>
      </c>
      <c r="B42" s="18" t="s">
        <v>37</v>
      </c>
      <c r="D42" s="176" t="s">
        <v>39</v>
      </c>
      <c r="E42" s="176"/>
      <c r="F42" s="176" t="s">
        <v>40</v>
      </c>
      <c r="G42" s="176"/>
      <c r="H42" s="176" t="s">
        <v>41</v>
      </c>
      <c r="I42" s="176"/>
      <c r="J42" s="176" t="s">
        <v>42</v>
      </c>
      <c r="K42" s="176"/>
      <c r="L42" s="176" t="s">
        <v>43</v>
      </c>
      <c r="M42" s="176"/>
      <c r="N42" s="176" t="s">
        <v>44</v>
      </c>
      <c r="O42" s="179"/>
      <c r="P42" s="21" t="s">
        <v>48</v>
      </c>
      <c r="R42" s="21" t="s">
        <v>46</v>
      </c>
      <c r="S42" s="46"/>
    </row>
    <row r="43" spans="1:49" ht="30" customHeight="1">
      <c r="A43" s="18">
        <v>1</v>
      </c>
      <c r="B43" s="51">
        <f>D4</f>
        <v>0</v>
      </c>
      <c r="C43" s="5"/>
      <c r="D43" s="175">
        <f>COUNTIF(D7:D16,"1")+COUNTIF(D18:D27,"1")+COUNTIF(D29:D34,"1")+COUNTIF(T7:T16,"1")+COUNTIF(T18:T27,"1")+COUNTIF(T29:T33,"1")</f>
        <v>0</v>
      </c>
      <c r="E43" s="175"/>
      <c r="F43" s="175">
        <f>COUNTIF(D7:D16,"2")+COUNTIF(D18:D27,"2")+COUNTIF(D29:D34,"2")+COUNTIF(T7:T16,"2")+COUNTIF(T18:T27,"2")+COUNTIF(T29:T33,"2")</f>
        <v>0</v>
      </c>
      <c r="G43" s="175"/>
      <c r="H43" s="175">
        <f>COUNTIF(D7:D16,"3")+COUNTIF(D18:D27,"3")+COUNTIF(D29:D34,"3")+COUNTIF(T7:T16,"3")+COUNTIF(T18:T27,"3")+COUNTIF(T29:T33,"3")</f>
        <v>0</v>
      </c>
      <c r="I43" s="175"/>
      <c r="J43" s="175">
        <f>COUNTIF(D7:D16,"4")+COUNTIF(D18:D27,"4")+COUNTIF(D29:D34,"3")+COUNTIF(T7:T16,"4")+COUNTIF(T18:T27,"4")+COUNTIF(T29:T33,"4")</f>
        <v>0</v>
      </c>
      <c r="K43" s="175"/>
      <c r="L43" s="175">
        <f>COUNTIF(D7:D16,"5")+COUNTIF(D18:D27,"5")+COUNTIF(D29:D34,"5")+COUNTIF(T7:T16,"5")+COUNTIF(T18:T27,"5")+COUNTIF(T29:T33,"5")</f>
        <v>0</v>
      </c>
      <c r="M43" s="175"/>
      <c r="N43" s="175">
        <f>COUNTIF(D7:D16,"6")+COUNTIF(D18:D27,"6")+COUNTIF(D29:D34,"6")+COUNTIF(T7:T16,"6")+COUNTIF(T18:T27,"6")+COUNTIF(T29:T33,"6")</f>
        <v>0</v>
      </c>
      <c r="O43" s="175"/>
      <c r="P43" s="50">
        <f aca="true" t="shared" si="16" ref="P43:P48">+D43+F43+H43+J43+L43+N43</f>
        <v>0</v>
      </c>
      <c r="Q43" s="46"/>
      <c r="R43" s="19">
        <f>+T36</f>
        <v>0</v>
      </c>
      <c r="S43" s="46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30" customHeight="1">
      <c r="A44" s="18">
        <v>2</v>
      </c>
      <c r="B44" s="51">
        <f>F4</f>
        <v>0</v>
      </c>
      <c r="C44" s="5"/>
      <c r="D44" s="175">
        <f>COUNTIF(F7:F16,"1")+COUNTIF(F18:F27,"1")+COUNTIF(F29:F34,"1")+COUNTIF(V7:V16,"1")+COUNTIF(V18:V27,"1")+COUNTIF(V29:V33,"1")</f>
        <v>0</v>
      </c>
      <c r="E44" s="175"/>
      <c r="F44" s="175">
        <f>COUNTIF(F7:F16,"2")+COUNTIF(F18:F27,"2")+COUNTIF(F29:F34,"2")+COUNTIF(V7:V16,"2")+COUNTIF(V18:V27,"2")+COUNTIF(V29:V33,"2")</f>
        <v>0</v>
      </c>
      <c r="G44" s="175"/>
      <c r="H44" s="175">
        <f>COUNTIF(F7:F16,"3")+COUNTIF(F18:F27,"3")+COUNTIF(F29:F34,"3")+COUNTIF(V7:V16,"3")+COUNTIF(V18:V27,"3")+COUNTIF(V29:V33,"3")</f>
        <v>0</v>
      </c>
      <c r="I44" s="175"/>
      <c r="J44" s="175">
        <f>COUNTIF(F7:F16,"4")+COUNTIF(F18:F27,"4")+COUNTIF(F29:F34,"4")+COUNTIF(V7:V16,"4")+COUNTIF(V18:V27,"4")+COUNTIF(V29:V33,"4")</f>
        <v>0</v>
      </c>
      <c r="K44" s="175"/>
      <c r="L44" s="175">
        <f>COUNTIF(F7:F16,"5")+COUNTIF(F18:F27,"5")+COUNTIF(F29:F34,"5")+COUNTIF(V7:V16,"5")+COUNTIF(V18:V27,"5")+COUNTIF(V29:V33,"5")</f>
        <v>0</v>
      </c>
      <c r="M44" s="175"/>
      <c r="N44" s="175">
        <f>COUNTIF(F7:F16,"6")+COUNTIF(F18:F27,"6")+COUNTIF(F29:F34,"6")+COUNTIF(V7:V16,"6")+COUNTIF(V18:V27,"6")+COUNTIF(V29:V33,"6")</f>
        <v>0</v>
      </c>
      <c r="O44" s="175"/>
      <c r="P44" s="49">
        <f t="shared" si="16"/>
        <v>0</v>
      </c>
      <c r="Q44" s="46"/>
      <c r="R44" s="19">
        <f>+V36</f>
        <v>0</v>
      </c>
      <c r="S44" s="46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30" customHeight="1">
      <c r="A45" s="18">
        <v>3</v>
      </c>
      <c r="B45" s="51">
        <f>H4</f>
        <v>0</v>
      </c>
      <c r="C45" s="5"/>
      <c r="D45" s="175">
        <f>COUNTIF(H7:H16,"1")+COUNTIF(H18:H27,"1")+COUNTIF(H29:H34,"1")+COUNTIF(X7:X16,"1")+COUNTIF(X18:X27,"1")+COUNTIF(X29:X33,"1")</f>
        <v>0</v>
      </c>
      <c r="E45" s="175"/>
      <c r="F45" s="175">
        <f>COUNTIF(H7:H16,"2")+COUNTIF(H18:H27,"2")+COUNTIF(H29:H34,"2")+COUNTIF(X7:X16,"2")+COUNTIF(X18:X27,"2")+COUNTIF(X29:X33,"2")</f>
        <v>0</v>
      </c>
      <c r="G45" s="175"/>
      <c r="H45" s="175">
        <f>COUNTIF(H7:H16,"3")+COUNTIF(H18:H27,"3")+COUNTIF(H29:H34,"3")+COUNTIF(X7:X16,"3")+COUNTIF(X18:X27,"3")+COUNTIF(X29:X33,"3")</f>
        <v>0</v>
      </c>
      <c r="I45" s="175"/>
      <c r="J45" s="175">
        <f>COUNTIF(H7:H16,"4")+COUNTIF(H18:H27,"4")+COUNTIF(H29:H34,"4")+COUNTIF(X7:X16,"4")+COUNTIF(X18:X27,"4")+COUNTIF(X29:X33,"4")</f>
        <v>0</v>
      </c>
      <c r="K45" s="175"/>
      <c r="L45" s="175">
        <f>COUNTIF(H7:H16,"5")+COUNTIF(H18:H27,"5")+COUNTIF(H29:H34,"5")+COUNTIF(X7:X16,"5")+COUNTIF(X18:X27,"5")+COUNTIF(X29:X33,"5")</f>
        <v>0</v>
      </c>
      <c r="M45" s="175"/>
      <c r="N45" s="175">
        <f>COUNTIF(H7:H16,"6")+COUNTIF(H18:H27,"6")+COUNTIF(H29:H34,"6")+COUNTIF(X7:X16,"6")+COUNTIF(X18:X27,"6")+COUNTIF(X29:X33,"6")</f>
        <v>0</v>
      </c>
      <c r="O45" s="175"/>
      <c r="P45" s="49">
        <f t="shared" si="16"/>
        <v>0</v>
      </c>
      <c r="Q45" s="46"/>
      <c r="R45" s="19">
        <f>+X36</f>
        <v>0</v>
      </c>
      <c r="S45" s="46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30" customHeight="1">
      <c r="A46" s="18">
        <v>4</v>
      </c>
      <c r="B46" s="51">
        <f>J4</f>
        <v>0</v>
      </c>
      <c r="C46" s="5"/>
      <c r="D46" s="175">
        <f>COUNTIF(J7:J16,"1")+COUNTIF(J18:J27,"1")+COUNTIF(J29:J34,"1")+COUNTIF(Z7:Z16,"1")+COUNTIF(Z18:Z27,"1")+COUNTIF(Z29:Z33,"1")</f>
        <v>0</v>
      </c>
      <c r="E46" s="175"/>
      <c r="F46" s="175">
        <f>COUNTIF(J7:J16,"2")+COUNTIF(J18:J27,"2")+COUNTIF(J29:J34,"2")+COUNTIF(Z7:Z16,"2")+COUNTIF(Z18:Z27,"2")+COUNTIF(Z29:Z33,"2")</f>
        <v>0</v>
      </c>
      <c r="G46" s="175"/>
      <c r="H46" s="175">
        <f>COUNTIF(J7:J16,"3")+COUNTIF(J18:J27,"3")+COUNTIF(J29:J34,"3")+COUNTIF(Z7:Z16,"3")+COUNTIF(Z18:Z27,"3")+COUNTIF(Z29:Z33,"3")</f>
        <v>0</v>
      </c>
      <c r="I46" s="175"/>
      <c r="J46" s="175">
        <f>COUNTIF(J7:J16,"4")+COUNTIF(J18:J27,"4")+COUNTIF(J29:J34,"4")+COUNTIF(Z7:Z16,"4")+COUNTIF(Z18:Z27,"4")+COUNTIF(Z29:Z33,"4")</f>
        <v>0</v>
      </c>
      <c r="K46" s="175"/>
      <c r="L46" s="175">
        <f>COUNTIF(J7:J16,"5")+COUNTIF(J18:J27,"5")+COUNTIF(J29:J34,"5")+COUNTIF(Z7:Z16,"5")+COUNTIF(Z18:Z27,"5")+COUNTIF(Z29:Z33,"5")</f>
        <v>0</v>
      </c>
      <c r="M46" s="175"/>
      <c r="N46" s="175">
        <f>COUNTIF(J7:J16,"6")+COUNTIF(J18:J27,"6")+COUNTIF(J29:J34,"6")+COUNTIF(Z7:Z16,"6")+COUNTIF(Z18:Z27,"6")+COUNTIF(Z29:Z33,"6")</f>
        <v>0</v>
      </c>
      <c r="O46" s="175"/>
      <c r="P46" s="49">
        <f t="shared" si="16"/>
        <v>0</v>
      </c>
      <c r="Q46" s="46"/>
      <c r="R46" s="19">
        <f>+Z36</f>
        <v>0</v>
      </c>
      <c r="S46" s="46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30" customHeight="1">
      <c r="A47" s="18">
        <v>5</v>
      </c>
      <c r="B47" s="51">
        <f>L4</f>
        <v>0</v>
      </c>
      <c r="C47" s="5"/>
      <c r="D47" s="175">
        <f>COUNTIF(L7:L16,"1")+COUNTIF(L18:L27,"1")+COUNTIF(L29:L34,"1")+COUNTIF(AB7:AB16,"1")+COUNTIF(AB18:AB27,"1")+COUNTIF(AB29:AB33,"1")</f>
        <v>0</v>
      </c>
      <c r="E47" s="175"/>
      <c r="F47" s="175">
        <f>COUNTIF(L7:L16,"2")+COUNTIF(L18:L27,"2")+COUNTIF(L29:L34,"2")+COUNTIF(AB7:AB16,"2")+COUNTIF(AB18:AB27,"2")+COUNTIF(AB29:AB33,"2")</f>
        <v>0</v>
      </c>
      <c r="G47" s="175"/>
      <c r="H47" s="175">
        <f>COUNTIF(L7:L16,"3")+COUNTIF(L18:L27,"3")+COUNTIF(L29:L34,"3")+COUNTIF(AB7:AB16,"3")+COUNTIF(AB18:AB27,"3")+COUNTIF(AB29:AB33,"3")</f>
        <v>0</v>
      </c>
      <c r="I47" s="175"/>
      <c r="J47" s="175">
        <f>COUNTIF(L7:L16,"4")+COUNTIF(L18:L27,"4")+COUNTIF(L29:L34,"4")+COUNTIF(AB7:AB16,"4")+COUNTIF(AB18:AB27,"4")+COUNTIF(AB29:AB33,"4")</f>
        <v>0</v>
      </c>
      <c r="K47" s="175"/>
      <c r="L47" s="175">
        <f>COUNTIF(L7:L16,"5")+COUNTIF(L18:L27,"5")+COUNTIF(L29:L34,"5")+COUNTIF(AB7:AB16,"5")+COUNTIF(AB18:AB27,"5")+COUNTIF(AB29:AB33,"5")</f>
        <v>0</v>
      </c>
      <c r="M47" s="175"/>
      <c r="N47" s="175">
        <f>COUNTIF(L7:L16,"6")+COUNTIF(L18:L27,"6")+COUNTIF(L29:L34,"6")+COUNTIF(AB7:AB16,"6")+COUNTIF(AB18:AB27,"6")+COUNTIF(AB29:AB33,"6")</f>
        <v>0</v>
      </c>
      <c r="O47" s="175"/>
      <c r="P47" s="49">
        <f t="shared" si="16"/>
        <v>0</v>
      </c>
      <c r="Q47" s="5"/>
      <c r="R47" s="19">
        <f>+AB36</f>
        <v>0</v>
      </c>
      <c r="S47" s="46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30" customHeight="1">
      <c r="A48" s="18">
        <v>6</v>
      </c>
      <c r="B48" s="51">
        <f>N4</f>
        <v>0</v>
      </c>
      <c r="C48" s="5"/>
      <c r="D48" s="175">
        <f>COUNTIF(N7:N16,"1")+COUNTIF(N18:N27,"1")+COUNTIF(N29:N34,"1")+COUNTIF(AD7:AD16,"1")+COUNTIF(AD18:AD27,"1")+COUNTIF(AD29:AD33,"1")</f>
        <v>0</v>
      </c>
      <c r="E48" s="175"/>
      <c r="F48" s="175">
        <f>COUNTIF(N7:N16,"2")+COUNTIF(N18:N27,"2")+COUNTIF(N29:N34,"2")+COUNTIF(AD7:AD16,"2")+COUNTIF(AD18:AD27,"2")+COUNTIF(AD29:AD33,"2")</f>
        <v>0</v>
      </c>
      <c r="G48" s="175"/>
      <c r="H48" s="175">
        <f>COUNTIF(N7:N16,"3")+COUNTIF(N18:N27,"3")+COUNTIF(N29:N34,"3")+COUNTIF(AD7:AD16,"3")+COUNTIF(AD18:AD27,"3")+COUNTIF(AD29:AD33,"3")</f>
        <v>0</v>
      </c>
      <c r="I48" s="175"/>
      <c r="J48" s="175">
        <f>COUNTIF(N7:N16,"4")+COUNTIF(N18:N27,"4")+COUNTIF(N29:N34,"4")+COUNTIF(AD7:AD16,"4")+COUNTIF(AD18:AD27,"4")+COUNTIF(AD29:AD33,"4")</f>
        <v>0</v>
      </c>
      <c r="K48" s="175"/>
      <c r="L48" s="175">
        <f>COUNTIF(N7:N16,"5")+COUNTIF(N18:N27,"5")+COUNTIF(N29:N34,"5")+COUNTIF(AD7:AD16,"5")+COUNTIF(AD18:AD27,"5")+COUNTIF(AD29:AD33,"5")</f>
        <v>0</v>
      </c>
      <c r="M48" s="175"/>
      <c r="N48" s="175">
        <f>COUNTIF(N7:N16,"6")+COUNTIF(N18:N27,"6")+COUNTIF(N29:N34,"6")+COUNTIF(AD7:AD16,"6")+COUNTIF(AD18:AD27,"6")+COUNTIF(AD29:AD33,"6")</f>
        <v>0</v>
      </c>
      <c r="O48" s="175"/>
      <c r="P48" s="49">
        <f t="shared" si="16"/>
        <v>0</v>
      </c>
      <c r="Q48" s="5"/>
      <c r="R48" s="19">
        <f>+AD36</f>
        <v>0</v>
      </c>
      <c r="S48" s="46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7.25">
      <c r="A49" s="5"/>
      <c r="B49" s="4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6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7.25">
      <c r="A50" s="5"/>
      <c r="B50" s="4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46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7.25">
      <c r="A51" s="5"/>
      <c r="B51" s="4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6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7.25">
      <c r="A52" s="5"/>
      <c r="B52" s="4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6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7.25">
      <c r="A53" s="5"/>
      <c r="B53" s="4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6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7.25">
      <c r="A54" s="5"/>
      <c r="B54" s="46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46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">
      <c r="A64" s="2"/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">
      <c r="A65" s="2"/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">
      <c r="A66" s="2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">
      <c r="A67" s="2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">
      <c r="A68" s="2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5">
      <c r="A69" s="2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5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5">
      <c r="A71" s="2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">
      <c r="A72" s="2"/>
      <c r="B72" s="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">
      <c r="A73" s="2"/>
      <c r="B73" s="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">
      <c r="A74" s="2"/>
      <c r="B74" s="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">
      <c r="A75" s="2"/>
      <c r="B75" s="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">
      <c r="A76" s="2"/>
      <c r="B76" s="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">
      <c r="A77" s="2"/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">
      <c r="A78" s="2"/>
      <c r="B78" s="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">
      <c r="A79" s="2"/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5">
      <c r="A80" s="2"/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5">
      <c r="A81" s="2"/>
      <c r="B81" s="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5">
      <c r="A82" s="2"/>
      <c r="B82" s="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5">
      <c r="A83" s="2"/>
      <c r="B83" s="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5">
      <c r="A84" s="2"/>
      <c r="B84" s="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5">
      <c r="A85" s="2"/>
      <c r="B85" s="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5">
      <c r="A86" s="2"/>
      <c r="B86" s="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5">
      <c r="A87" s="2"/>
      <c r="B87" s="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5">
      <c r="A88" s="2"/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3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">
      <c r="A89" s="2"/>
      <c r="B89" s="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3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">
      <c r="A90" s="2"/>
      <c r="B90" s="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">
      <c r="A91" s="2"/>
      <c r="B91" s="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">
      <c r="A92" s="2"/>
      <c r="B92" s="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">
      <c r="A93" s="2"/>
      <c r="B93" s="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">
      <c r="A94" s="2"/>
      <c r="B94" s="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">
      <c r="A95" s="2"/>
      <c r="B95" s="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">
      <c r="A96" s="2"/>
      <c r="B96" s="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5">
      <c r="A97" s="2"/>
      <c r="B97" s="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5">
      <c r="A98" s="2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ht="12.75">
      <c r="S99" s="1"/>
    </row>
    <row r="100" ht="12.75">
      <c r="S100" s="1"/>
    </row>
    <row r="101" ht="12.75">
      <c r="S101" s="1"/>
    </row>
    <row r="102" ht="12.75">
      <c r="S102" s="1"/>
    </row>
    <row r="103" ht="12.75">
      <c r="S103" s="1"/>
    </row>
    <row r="104" ht="12.75">
      <c r="S104" s="1"/>
    </row>
    <row r="105" ht="12.75">
      <c r="S105" s="1"/>
    </row>
    <row r="106" ht="12.75">
      <c r="S106" s="1"/>
    </row>
    <row r="107" ht="12.75">
      <c r="S107" s="1"/>
    </row>
    <row r="108" ht="12.75">
      <c r="S108" s="1"/>
    </row>
    <row r="109" ht="12.75">
      <c r="S109" s="1"/>
    </row>
    <row r="110" ht="12.75">
      <c r="S110" s="1"/>
    </row>
    <row r="111" ht="12.75">
      <c r="S111" s="1"/>
    </row>
    <row r="112" ht="12.75">
      <c r="S112" s="1"/>
    </row>
    <row r="113" ht="12.75">
      <c r="S113" s="1"/>
    </row>
    <row r="114" ht="12.75">
      <c r="S114" s="1"/>
    </row>
    <row r="115" ht="12.75">
      <c r="S115" s="1"/>
    </row>
    <row r="116" ht="12.75">
      <c r="S116" s="1"/>
    </row>
    <row r="117" ht="12.75">
      <c r="S117" s="1"/>
    </row>
    <row r="118" ht="12.75">
      <c r="S118" s="1"/>
    </row>
    <row r="119" ht="12.75">
      <c r="S119" s="1"/>
    </row>
    <row r="120" ht="12.75">
      <c r="S120" s="1"/>
    </row>
    <row r="121" ht="12.75">
      <c r="S121" s="1"/>
    </row>
    <row r="122" ht="12.75">
      <c r="S122" s="1"/>
    </row>
    <row r="123" ht="12.75">
      <c r="S123" s="1"/>
    </row>
    <row r="124" ht="12.75">
      <c r="S124" s="1"/>
    </row>
    <row r="125" ht="12.75">
      <c r="S125" s="1"/>
    </row>
    <row r="126" ht="12.75">
      <c r="S126" s="1"/>
    </row>
    <row r="127" ht="12.75">
      <c r="S127" s="1"/>
    </row>
    <row r="128" ht="12.75">
      <c r="S128" s="1"/>
    </row>
    <row r="129" ht="12.75">
      <c r="S129" s="1"/>
    </row>
    <row r="130" ht="12.75">
      <c r="S130" s="1"/>
    </row>
    <row r="131" ht="12.75">
      <c r="S131" s="1"/>
    </row>
    <row r="132" ht="12.75">
      <c r="S132" s="1"/>
    </row>
    <row r="133" ht="12.75">
      <c r="S133" s="1"/>
    </row>
    <row r="134" ht="12.75">
      <c r="S134" s="1"/>
    </row>
    <row r="135" ht="12.75">
      <c r="S135" s="1"/>
    </row>
    <row r="136" ht="12.75">
      <c r="S136" s="1"/>
    </row>
    <row r="137" ht="12.75">
      <c r="S137" s="1"/>
    </row>
    <row r="138" ht="12.75">
      <c r="S138" s="1"/>
    </row>
    <row r="139" ht="12.75">
      <c r="S139" s="1"/>
    </row>
    <row r="140" ht="12.75">
      <c r="S140" s="1"/>
    </row>
    <row r="141" ht="12.75">
      <c r="S141" s="1"/>
    </row>
    <row r="142" ht="12.75">
      <c r="S142" s="1"/>
    </row>
    <row r="143" ht="12.75">
      <c r="S143" s="1"/>
    </row>
    <row r="144" ht="12.75">
      <c r="S144" s="1"/>
    </row>
    <row r="145" ht="12.75">
      <c r="S145" s="1"/>
    </row>
    <row r="146" ht="12.75">
      <c r="S146" s="1"/>
    </row>
    <row r="147" ht="12.75">
      <c r="S147" s="1"/>
    </row>
    <row r="148" ht="12.75">
      <c r="S148" s="1"/>
    </row>
    <row r="149" ht="12.75">
      <c r="S149" s="1"/>
    </row>
    <row r="150" ht="12.75">
      <c r="S150" s="1"/>
    </row>
    <row r="151" ht="12.75">
      <c r="S151" s="1"/>
    </row>
    <row r="152" ht="12.75">
      <c r="S152" s="1"/>
    </row>
    <row r="153" ht="12.75">
      <c r="S153" s="1"/>
    </row>
    <row r="154" ht="12.75">
      <c r="S154" s="1"/>
    </row>
    <row r="155" ht="12.75">
      <c r="S155" s="1"/>
    </row>
    <row r="156" ht="12.75">
      <c r="S156" s="1"/>
    </row>
    <row r="157" ht="12.75">
      <c r="S157" s="1"/>
    </row>
  </sheetData>
  <sheetProtection/>
  <mergeCells count="122">
    <mergeCell ref="AA33:AA35"/>
    <mergeCell ref="AB33:AB35"/>
    <mergeCell ref="AC33:AC35"/>
    <mergeCell ref="AD33:AD35"/>
    <mergeCell ref="T28:U28"/>
    <mergeCell ref="V28:W28"/>
    <mergeCell ref="Y33:Y35"/>
    <mergeCell ref="T17:U17"/>
    <mergeCell ref="V17:W17"/>
    <mergeCell ref="U33:U35"/>
    <mergeCell ref="V33:V35"/>
    <mergeCell ref="W33:W35"/>
    <mergeCell ref="AD17:AE17"/>
    <mergeCell ref="X28:Y28"/>
    <mergeCell ref="Z28:AA28"/>
    <mergeCell ref="AB28:AC28"/>
    <mergeCell ref="AD28:AE28"/>
    <mergeCell ref="X17:Y17"/>
    <mergeCell ref="X33:X35"/>
    <mergeCell ref="Z33:Z35"/>
    <mergeCell ref="AE33:AE35"/>
    <mergeCell ref="N5:O5"/>
    <mergeCell ref="H5:I5"/>
    <mergeCell ref="J5:K5"/>
    <mergeCell ref="N17:O17"/>
    <mergeCell ref="Z17:AA17"/>
    <mergeCell ref="AB17:AC17"/>
    <mergeCell ref="Q33:Q35"/>
    <mergeCell ref="L17:M17"/>
    <mergeCell ref="L35:M35"/>
    <mergeCell ref="N35:O35"/>
    <mergeCell ref="L28:M28"/>
    <mergeCell ref="J35:K35"/>
    <mergeCell ref="AD5:AE5"/>
    <mergeCell ref="T4:U4"/>
    <mergeCell ref="V4:W4"/>
    <mergeCell ref="X4:Y4"/>
    <mergeCell ref="Z4:AA4"/>
    <mergeCell ref="V5:W5"/>
    <mergeCell ref="X5:Y5"/>
    <mergeCell ref="AD4:AE4"/>
    <mergeCell ref="T5:U5"/>
    <mergeCell ref="Z5:AA5"/>
    <mergeCell ref="A2:AE2"/>
    <mergeCell ref="AB4:AC4"/>
    <mergeCell ref="J4:K4"/>
    <mergeCell ref="L4:M4"/>
    <mergeCell ref="N4:O4"/>
    <mergeCell ref="R4:S4"/>
    <mergeCell ref="B4:C4"/>
    <mergeCell ref="D4:E4"/>
    <mergeCell ref="F4:G4"/>
    <mergeCell ref="H4:I4"/>
    <mergeCell ref="AB5:AC5"/>
    <mergeCell ref="A40:O40"/>
    <mergeCell ref="D35:E35"/>
    <mergeCell ref="F35:G35"/>
    <mergeCell ref="H35:I35"/>
    <mergeCell ref="AB36:AC36"/>
    <mergeCell ref="D28:E28"/>
    <mergeCell ref="J28:K28"/>
    <mergeCell ref="S33:S35"/>
    <mergeCell ref="T33:T35"/>
    <mergeCell ref="AD36:AE36"/>
    <mergeCell ref="Q37:AE37"/>
    <mergeCell ref="T36:U36"/>
    <mergeCell ref="V36:W36"/>
    <mergeCell ref="X36:Y36"/>
    <mergeCell ref="Z36:AA36"/>
    <mergeCell ref="D5:E5"/>
    <mergeCell ref="H17:I17"/>
    <mergeCell ref="J17:K17"/>
    <mergeCell ref="N28:O28"/>
    <mergeCell ref="F28:G28"/>
    <mergeCell ref="H28:I28"/>
    <mergeCell ref="F5:G5"/>
    <mergeCell ref="D17:E17"/>
    <mergeCell ref="L5:M5"/>
    <mergeCell ref="F17:G17"/>
    <mergeCell ref="L42:M42"/>
    <mergeCell ref="N42:O42"/>
    <mergeCell ref="J42:K42"/>
    <mergeCell ref="N44:O44"/>
    <mergeCell ref="L44:M44"/>
    <mergeCell ref="D43:E43"/>
    <mergeCell ref="D42:E42"/>
    <mergeCell ref="F42:G42"/>
    <mergeCell ref="H42:I42"/>
    <mergeCell ref="L45:M45"/>
    <mergeCell ref="N45:O45"/>
    <mergeCell ref="D44:E44"/>
    <mergeCell ref="F44:G44"/>
    <mergeCell ref="D45:E45"/>
    <mergeCell ref="F45:G45"/>
    <mergeCell ref="H45:I45"/>
    <mergeCell ref="J45:K45"/>
    <mergeCell ref="H44:I44"/>
    <mergeCell ref="J44:K44"/>
    <mergeCell ref="L46:M46"/>
    <mergeCell ref="N46:O46"/>
    <mergeCell ref="H47:I47"/>
    <mergeCell ref="J47:K47"/>
    <mergeCell ref="D46:E46"/>
    <mergeCell ref="F46:G46"/>
    <mergeCell ref="H46:I46"/>
    <mergeCell ref="J46:K46"/>
    <mergeCell ref="J48:K48"/>
    <mergeCell ref="L47:M47"/>
    <mergeCell ref="F48:G48"/>
    <mergeCell ref="N47:O47"/>
    <mergeCell ref="L48:M48"/>
    <mergeCell ref="N48:O48"/>
    <mergeCell ref="D48:E48"/>
    <mergeCell ref="D47:E47"/>
    <mergeCell ref="F47:G47"/>
    <mergeCell ref="D41:O41"/>
    <mergeCell ref="F43:G43"/>
    <mergeCell ref="H43:I43"/>
    <mergeCell ref="J43:K43"/>
    <mergeCell ref="L43:M43"/>
    <mergeCell ref="N43:O43"/>
    <mergeCell ref="H48:I48"/>
  </mergeCells>
  <printOptions horizontalCentered="1" verticalCentered="1"/>
  <pageMargins left="0.11811023622047245" right="0.11811023622047245" top="0.11811023622047245" bottom="0.11811023622047245" header="0.5118110236220472" footer="0.5118110236220472"/>
  <pageSetup fitToHeight="1" fitToWidth="1" horizontalDpi="300" verticalDpi="3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FORSTER</dc:creator>
  <cp:keywords/>
  <dc:description/>
  <cp:lastModifiedBy>Mark Blackmore</cp:lastModifiedBy>
  <cp:lastPrinted>2008-05-09T15:58:10Z</cp:lastPrinted>
  <dcterms:created xsi:type="dcterms:W3CDTF">2003-03-23T12:30:09Z</dcterms:created>
  <dcterms:modified xsi:type="dcterms:W3CDTF">2015-05-11T07:40:07Z</dcterms:modified>
  <cp:category/>
  <cp:version/>
  <cp:contentType/>
  <cp:contentStatus/>
</cp:coreProperties>
</file>